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be1\AC\Temp\"/>
    </mc:Choice>
  </mc:AlternateContent>
  <xr:revisionPtr revIDLastSave="9167" documentId="11_31802F1733C7A0836B02CE998FF0545B5A7B8396" xr6:coauthVersionLast="47" xr6:coauthVersionMax="47" xr10:uidLastSave="{F1C774BA-1D29-4CC6-8AA9-E63895A7C792}"/>
  <bookViews>
    <workbookView xWindow="240" yWindow="105" windowWidth="14805" windowHeight="8010" xr2:uid="{00000000-000D-0000-FFFF-FFFF00000000}"/>
  </bookViews>
  <sheets>
    <sheet name="表紙" sheetId="4" r:id="rId1"/>
    <sheet name="別紙1" sheetId="2" r:id="rId2"/>
    <sheet name="射撃用実包" sheetId="1" r:id="rId3"/>
    <sheet name="射撃用火薬" sheetId="7" r:id="rId4"/>
    <sheet name="狩猟用実包" sheetId="5" r:id="rId5"/>
    <sheet name="狩猟用火薬" sheetId="9" r:id="rId6"/>
    <sheet name="駆除用実包" sheetId="6" r:id="rId7"/>
    <sheet name="駆除用火薬" sheetId="10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 a="1"/>
  <c r="J11" i="1" s="1"/>
  <c r="M11" i="5" a="1"/>
  <c r="M11" i="5" s="1"/>
  <c r="M10" i="5" a="1"/>
  <c r="M10" i="5" s="1"/>
  <c r="G10" i="5" a="1"/>
  <c r="G10" i="5" s="1"/>
  <c r="J10" i="5" a="1"/>
  <c r="J10" i="5" s="1"/>
  <c r="P10" i="5" a="1"/>
  <c r="P10" i="5" s="1"/>
  <c r="Q23" i="6" a="1"/>
  <c r="Q23" i="6"/>
  <c r="Q24" i="6" a="1"/>
  <c r="Q24" i="6"/>
  <c r="Q25" i="6" a="1"/>
  <c r="Q25" i="6"/>
  <c r="Q26" i="6" a="1"/>
  <c r="Q26" i="6"/>
  <c r="Q27" i="6" a="1"/>
  <c r="Q27" i="6"/>
  <c r="Q28" i="6" a="1"/>
  <c r="Q28" i="6"/>
  <c r="Q29" i="6" a="1"/>
  <c r="Q29" i="6"/>
  <c r="Q30" i="6" a="1"/>
  <c r="Q30" i="6"/>
  <c r="Q31" i="6" a="1"/>
  <c r="Q31" i="6"/>
  <c r="Q32" i="6" a="1"/>
  <c r="Q32" i="6"/>
  <c r="Q33" i="6" a="1"/>
  <c r="Q33" i="6"/>
  <c r="Q34" i="6" a="1"/>
  <c r="Q34" i="6"/>
  <c r="Q35" i="6" a="1"/>
  <c r="Q35" i="6"/>
  <c r="Q36" i="6" a="1"/>
  <c r="Q36" i="6"/>
  <c r="Q37" i="6" a="1"/>
  <c r="Q37" i="6"/>
  <c r="Q38" i="6" a="1"/>
  <c r="Q38" i="6"/>
  <c r="Q39" i="6" a="1"/>
  <c r="Q39" i="6"/>
  <c r="Q40" i="6" a="1"/>
  <c r="Q40" i="6"/>
  <c r="Q41" i="6" a="1"/>
  <c r="Q41" i="6"/>
  <c r="Q42" i="6" a="1"/>
  <c r="Q42" i="6"/>
  <c r="Q43" i="6" a="1"/>
  <c r="Q43" i="6"/>
  <c r="Q44" i="6" a="1"/>
  <c r="Q44" i="6"/>
  <c r="Q45" i="6" a="1"/>
  <c r="Q45" i="6"/>
  <c r="Q46" i="6" a="1"/>
  <c r="Q46" i="6"/>
  <c r="Q47" i="6" a="1"/>
  <c r="Q47" i="6"/>
  <c r="Q48" i="6" a="1"/>
  <c r="Q48" i="6"/>
  <c r="Q49" i="6" a="1"/>
  <c r="Q49" i="6"/>
  <c r="Q50" i="6" a="1"/>
  <c r="Q50" i="6"/>
  <c r="Q51" i="6" a="1"/>
  <c r="Q51" i="6"/>
  <c r="Q52" i="6" a="1"/>
  <c r="Q52" i="6"/>
  <c r="Q53" i="6" a="1"/>
  <c r="Q53" i="6"/>
  <c r="Q54" i="6" a="1"/>
  <c r="Q54" i="6"/>
  <c r="Q55" i="6" a="1"/>
  <c r="Q55" i="6"/>
  <c r="Q56" i="6" a="1"/>
  <c r="Q56" i="6"/>
  <c r="Q57" i="6" a="1"/>
  <c r="Q57" i="6"/>
  <c r="Q58" i="6" a="1"/>
  <c r="Q58" i="6"/>
  <c r="Q59" i="6" a="1"/>
  <c r="Q59" i="6"/>
  <c r="Q60" i="6" a="1"/>
  <c r="Q60" i="6"/>
  <c r="Q61" i="6" a="1"/>
  <c r="Q61" i="6"/>
  <c r="Q62" i="6" a="1"/>
  <c r="Q62" i="6"/>
  <c r="Q63" i="6" a="1"/>
  <c r="Q63" i="6"/>
  <c r="Q64" i="6" a="1"/>
  <c r="Q64" i="6"/>
  <c r="Q65" i="6" a="1"/>
  <c r="Q65" i="6"/>
  <c r="Q66" i="6" a="1"/>
  <c r="Q66" i="6"/>
  <c r="Q67" i="6" a="1"/>
  <c r="Q67" i="6"/>
  <c r="Q68" i="6" a="1"/>
  <c r="Q68" i="6"/>
  <c r="Q69" i="6" a="1"/>
  <c r="Q69" i="6"/>
  <c r="Q70" i="6" a="1"/>
  <c r="Q70" i="6"/>
  <c r="Q71" i="6" a="1"/>
  <c r="Q71" i="6"/>
  <c r="Q72" i="6" a="1"/>
  <c r="Q72" i="6"/>
  <c r="Q73" i="6" a="1"/>
  <c r="Q73" i="6"/>
  <c r="Q74" i="6" a="1"/>
  <c r="Q74" i="6"/>
  <c r="Q75" i="6" a="1"/>
  <c r="Q75" i="6"/>
  <c r="Q76" i="6" a="1"/>
  <c r="Q76" i="6"/>
  <c r="Q77" i="6" a="1"/>
  <c r="Q77" i="6"/>
  <c r="Q78" i="6" a="1"/>
  <c r="Q78" i="6"/>
  <c r="Q79" i="6" a="1"/>
  <c r="Q79" i="6"/>
  <c r="Q80" i="6" a="1"/>
  <c r="Q80" i="6"/>
  <c r="Q81" i="6" a="1"/>
  <c r="Q81" i="6"/>
  <c r="Q82" i="6" a="1"/>
  <c r="Q82" i="6"/>
  <c r="Q83" i="6" a="1"/>
  <c r="Q83" i="6"/>
  <c r="Q84" i="6" a="1"/>
  <c r="Q84" i="6"/>
  <c r="Q85" i="6" a="1"/>
  <c r="Q85" i="6"/>
  <c r="Q86" i="6" a="1"/>
  <c r="Q86" i="6"/>
  <c r="Q24" i="5" a="1"/>
  <c r="Q24" i="5"/>
  <c r="Q25" i="5" a="1"/>
  <c r="Q25" i="5"/>
  <c r="Q26" i="5" a="1"/>
  <c r="Q26" i="5"/>
  <c r="Q27" i="5" a="1"/>
  <c r="Q27" i="5"/>
  <c r="Q28" i="5" a="1"/>
  <c r="Q28" i="5"/>
  <c r="Q29" i="5" a="1"/>
  <c r="Q29" i="5"/>
  <c r="Q30" i="5" a="1"/>
  <c r="Q30" i="5"/>
  <c r="Q31" i="5" a="1"/>
  <c r="Q31" i="5"/>
  <c r="Q32" i="5" a="1"/>
  <c r="Q32" i="5"/>
  <c r="Q33" i="5" a="1"/>
  <c r="Q33" i="5"/>
  <c r="Q34" i="5" a="1"/>
  <c r="Q34" i="5"/>
  <c r="Q35" i="5" a="1"/>
  <c r="Q35" i="5"/>
  <c r="Q36" i="5" a="1"/>
  <c r="Q36" i="5"/>
  <c r="Q37" i="5" a="1"/>
  <c r="Q37" i="5"/>
  <c r="Q38" i="5" a="1"/>
  <c r="Q38" i="5"/>
  <c r="Q39" i="5" a="1"/>
  <c r="Q39" i="5"/>
  <c r="Q40" i="5" a="1"/>
  <c r="Q40" i="5"/>
  <c r="Q41" i="5" a="1"/>
  <c r="Q41" i="5"/>
  <c r="Q42" i="5" a="1"/>
  <c r="Q42" i="5"/>
  <c r="Q43" i="5" a="1"/>
  <c r="Q43" i="5"/>
  <c r="Q44" i="5" a="1"/>
  <c r="Q44" i="5"/>
  <c r="Q45" i="5" a="1"/>
  <c r="Q45" i="5"/>
  <c r="Q46" i="5" a="1"/>
  <c r="Q46" i="5"/>
  <c r="Q47" i="5" a="1"/>
  <c r="Q47" i="5"/>
  <c r="Q48" i="5" a="1"/>
  <c r="Q48" i="5"/>
  <c r="Q49" i="5" a="1"/>
  <c r="Q49" i="5"/>
  <c r="Q50" i="5" a="1"/>
  <c r="Q50" i="5"/>
  <c r="Q51" i="5" a="1"/>
  <c r="Q51" i="5"/>
  <c r="Q52" i="5" a="1"/>
  <c r="Q52" i="5"/>
  <c r="Q53" i="5" a="1"/>
  <c r="Q53" i="5"/>
  <c r="Q54" i="5" a="1"/>
  <c r="Q54" i="5"/>
  <c r="Q55" i="5" a="1"/>
  <c r="Q55" i="5"/>
  <c r="Q56" i="5" a="1"/>
  <c r="Q56" i="5"/>
  <c r="Q57" i="5" a="1"/>
  <c r="Q57" i="5"/>
  <c r="Q58" i="5" a="1"/>
  <c r="Q58" i="5"/>
  <c r="Q59" i="5" a="1"/>
  <c r="Q59" i="5"/>
  <c r="Q60" i="5" a="1"/>
  <c r="Q60" i="5"/>
  <c r="Q61" i="5" a="1"/>
  <c r="Q61" i="5"/>
  <c r="Q62" i="5" a="1"/>
  <c r="Q62" i="5"/>
  <c r="Q63" i="5" a="1"/>
  <c r="Q63" i="5"/>
  <c r="Q64" i="5" a="1"/>
  <c r="Q64" i="5"/>
  <c r="Q65" i="5" a="1"/>
  <c r="Q65" i="5"/>
  <c r="Q66" i="5" a="1"/>
  <c r="Q66" i="5"/>
  <c r="Q67" i="5" a="1"/>
  <c r="Q67" i="5"/>
  <c r="Q68" i="5" a="1"/>
  <c r="Q68" i="5"/>
  <c r="Q69" i="5" a="1"/>
  <c r="Q69" i="5"/>
  <c r="Q70" i="5" a="1"/>
  <c r="Q70" i="5"/>
  <c r="Q71" i="5" a="1"/>
  <c r="Q71" i="5"/>
  <c r="Q72" i="5" a="1"/>
  <c r="Q72" i="5"/>
  <c r="Q73" i="5" a="1"/>
  <c r="Q73" i="5"/>
  <c r="Q74" i="5" a="1"/>
  <c r="Q74" i="5"/>
  <c r="Q75" i="5" a="1"/>
  <c r="Q75" i="5"/>
  <c r="Q76" i="5" a="1"/>
  <c r="Q76" i="5"/>
  <c r="Q77" i="5" a="1"/>
  <c r="Q77" i="5"/>
  <c r="Q78" i="5" a="1"/>
  <c r="Q78" i="5"/>
  <c r="Q79" i="5" a="1"/>
  <c r="Q79" i="5"/>
  <c r="Q80" i="5" a="1"/>
  <c r="Q80" i="5"/>
  <c r="Q81" i="5" a="1"/>
  <c r="Q81" i="5"/>
  <c r="Q82" i="5" a="1"/>
  <c r="Q82" i="5"/>
  <c r="Q83" i="5" a="1"/>
  <c r="Q83" i="5"/>
  <c r="Q84" i="5" a="1"/>
  <c r="Q84" i="5"/>
  <c r="Q85" i="5" a="1"/>
  <c r="Q85" i="5"/>
  <c r="Q86" i="5" a="1"/>
  <c r="Q86" i="5"/>
  <c r="Q23" i="1" a="1"/>
  <c r="Q23" i="1"/>
  <c r="Q24" i="1" a="1"/>
  <c r="Q24" i="1"/>
  <c r="Q25" i="1" a="1"/>
  <c r="Q25" i="1"/>
  <c r="Q26" i="1" a="1"/>
  <c r="Q26" i="1"/>
  <c r="Q27" i="1" a="1"/>
  <c r="Q27" i="1"/>
  <c r="Q28" i="1" a="1"/>
  <c r="Q28" i="1"/>
  <c r="Q29" i="1" a="1"/>
  <c r="Q29" i="1"/>
  <c r="Q30" i="1" a="1"/>
  <c r="Q30" i="1"/>
  <c r="Q31" i="1" a="1"/>
  <c r="Q31" i="1"/>
  <c r="Q32" i="1" a="1"/>
  <c r="Q32" i="1"/>
  <c r="Q33" i="1" a="1"/>
  <c r="Q33" i="1"/>
  <c r="Q34" i="1" a="1"/>
  <c r="Q34" i="1"/>
  <c r="Q35" i="1" a="1"/>
  <c r="Q35" i="1"/>
  <c r="Q36" i="1" a="1"/>
  <c r="Q36" i="1"/>
  <c r="Q37" i="1" a="1"/>
  <c r="Q37" i="1"/>
  <c r="Q38" i="1" a="1"/>
  <c r="Q38" i="1"/>
  <c r="Q39" i="1" a="1"/>
  <c r="Q39" i="1"/>
  <c r="Q40" i="1" a="1"/>
  <c r="Q40" i="1"/>
  <c r="Q41" i="1" a="1"/>
  <c r="Q41" i="1"/>
  <c r="Q42" i="1" a="1"/>
  <c r="Q42" i="1"/>
  <c r="Q43" i="1" a="1"/>
  <c r="Q43" i="1"/>
  <c r="Q44" i="1" a="1"/>
  <c r="Q44" i="1"/>
  <c r="Q45" i="1" a="1"/>
  <c r="Q45" i="1"/>
  <c r="Q46" i="1" a="1"/>
  <c r="Q46" i="1"/>
  <c r="Q47" i="1" a="1"/>
  <c r="Q47" i="1"/>
  <c r="Q48" i="1" a="1"/>
  <c r="Q48" i="1"/>
  <c r="Q49" i="1" a="1"/>
  <c r="Q49" i="1"/>
  <c r="Q50" i="1" a="1"/>
  <c r="Q50" i="1"/>
  <c r="Q51" i="1" a="1"/>
  <c r="Q51" i="1"/>
  <c r="Q52" i="1" a="1"/>
  <c r="Q52" i="1"/>
  <c r="Q53" i="1" a="1"/>
  <c r="Q53" i="1"/>
  <c r="Q54" i="1" a="1"/>
  <c r="Q54" i="1"/>
  <c r="Q55" i="1" a="1"/>
  <c r="Q55" i="1"/>
  <c r="Q56" i="1" a="1"/>
  <c r="Q56" i="1"/>
  <c r="Q57" i="1" a="1"/>
  <c r="Q57" i="1"/>
  <c r="Q58" i="1" a="1"/>
  <c r="Q58" i="1"/>
  <c r="Q59" i="1" a="1"/>
  <c r="Q59" i="1"/>
  <c r="Q60" i="1" a="1"/>
  <c r="Q60" i="1"/>
  <c r="Q61" i="1" a="1"/>
  <c r="Q61" i="1"/>
  <c r="Q62" i="1" a="1"/>
  <c r="Q62" i="1"/>
  <c r="Q63" i="1" a="1"/>
  <c r="Q63" i="1"/>
  <c r="Q64" i="1" a="1"/>
  <c r="Q64" i="1"/>
  <c r="Q65" i="1" a="1"/>
  <c r="Q65" i="1"/>
  <c r="Q66" i="1" a="1"/>
  <c r="Q66" i="1"/>
  <c r="Q67" i="1" a="1"/>
  <c r="Q67" i="1"/>
  <c r="Q68" i="1" a="1"/>
  <c r="Q68" i="1"/>
  <c r="Q69" i="1" a="1"/>
  <c r="Q69" i="1"/>
  <c r="Q70" i="1" a="1"/>
  <c r="Q70" i="1"/>
  <c r="Q71" i="1" a="1"/>
  <c r="Q71" i="1"/>
  <c r="Q72" i="1" a="1"/>
  <c r="Q72" i="1"/>
  <c r="Q73" i="1" a="1"/>
  <c r="Q73" i="1"/>
  <c r="Q74" i="1" a="1"/>
  <c r="Q74" i="1"/>
  <c r="Q75" i="1" a="1"/>
  <c r="Q75" i="1"/>
  <c r="Q76" i="1" a="1"/>
  <c r="Q76" i="1"/>
  <c r="Q77" i="1" a="1"/>
  <c r="Q77" i="1"/>
  <c r="Q78" i="1" a="1"/>
  <c r="Q78" i="1"/>
  <c r="Q79" i="1" a="1"/>
  <c r="Q79" i="1"/>
  <c r="Q80" i="1" a="1"/>
  <c r="Q80" i="1"/>
  <c r="Q81" i="1" a="1"/>
  <c r="Q81" i="1"/>
  <c r="Q82" i="1" a="1"/>
  <c r="Q82" i="1"/>
  <c r="Q83" i="1" a="1"/>
  <c r="Q83" i="1"/>
  <c r="Q84" i="1" a="1"/>
  <c r="Q84" i="1"/>
  <c r="Q85" i="1" a="1"/>
  <c r="Q85" i="1"/>
  <c r="Q86" i="1" a="1"/>
  <c r="Q86" i="1"/>
  <c r="G22" i="7" a="1"/>
  <c r="G22" i="7"/>
  <c r="G23" i="7" a="1"/>
  <c r="G23" i="7"/>
  <c r="G24" i="7" a="1"/>
  <c r="G24" i="7"/>
  <c r="G25" i="7" a="1"/>
  <c r="G25" i="7"/>
  <c r="G26" i="7" a="1"/>
  <c r="G26" i="7"/>
  <c r="G27" i="7" a="1"/>
  <c r="G27" i="7"/>
  <c r="G28" i="7" a="1"/>
  <c r="G28" i="7"/>
  <c r="G29" i="7" a="1"/>
  <c r="G29" i="7"/>
  <c r="G30" i="7" a="1"/>
  <c r="G30" i="7"/>
  <c r="G31" i="7" a="1"/>
  <c r="G31" i="7"/>
  <c r="G32" i="7" a="1"/>
  <c r="G32" i="7"/>
  <c r="G33" i="7" a="1"/>
  <c r="G33" i="7"/>
  <c r="G34" i="7" a="1"/>
  <c r="G34" i="7"/>
  <c r="G35" i="7" a="1"/>
  <c r="G35" i="7"/>
  <c r="G36" i="7" a="1"/>
  <c r="G36" i="7"/>
  <c r="G37" i="7" a="1"/>
  <c r="G37" i="7"/>
  <c r="G38" i="7" a="1"/>
  <c r="G38" i="7"/>
  <c r="G39" i="7" a="1"/>
  <c r="G39" i="7"/>
  <c r="G40" i="7" a="1"/>
  <c r="G40" i="7"/>
  <c r="G41" i="7" a="1"/>
  <c r="G41" i="7"/>
  <c r="G42" i="7" a="1"/>
  <c r="G42" i="7"/>
  <c r="G43" i="7" a="1"/>
  <c r="G43" i="7"/>
  <c r="G44" i="7" a="1"/>
  <c r="G44" i="7"/>
  <c r="G45" i="7" a="1"/>
  <c r="G45" i="7"/>
  <c r="G46" i="7" a="1"/>
  <c r="G46" i="7"/>
  <c r="G47" i="7" a="1"/>
  <c r="G47" i="7"/>
  <c r="G48" i="7" a="1"/>
  <c r="G48" i="7"/>
  <c r="G49" i="7" a="1"/>
  <c r="G49" i="7"/>
  <c r="G50" i="7" a="1"/>
  <c r="G50" i="7"/>
  <c r="G51" i="7" a="1"/>
  <c r="G51" i="7"/>
  <c r="G52" i="7" a="1"/>
  <c r="G52" i="7"/>
  <c r="G53" i="7" a="1"/>
  <c r="G53" i="7"/>
  <c r="G54" i="7" a="1"/>
  <c r="G54" i="7"/>
  <c r="G55" i="7" a="1"/>
  <c r="G55" i="7"/>
  <c r="G56" i="7" a="1"/>
  <c r="G56" i="7"/>
  <c r="G57" i="7" a="1"/>
  <c r="G57" i="7"/>
  <c r="G58" i="7" a="1"/>
  <c r="G58" i="7"/>
  <c r="G59" i="7" a="1"/>
  <c r="G59" i="7"/>
  <c r="G60" i="7" a="1"/>
  <c r="G60" i="7"/>
  <c r="G61" i="7" a="1"/>
  <c r="G61" i="7"/>
  <c r="G62" i="7" a="1"/>
  <c r="G62" i="7"/>
  <c r="G63" i="7" a="1"/>
  <c r="G63" i="7"/>
  <c r="G64" i="7" a="1"/>
  <c r="G64" i="7"/>
  <c r="G65" i="7" a="1"/>
  <c r="G65" i="7"/>
  <c r="G66" i="7" a="1"/>
  <c r="G66" i="7"/>
  <c r="G67" i="7" a="1"/>
  <c r="G67" i="7"/>
  <c r="G68" i="7" a="1"/>
  <c r="G68" i="7"/>
  <c r="G69" i="7" a="1"/>
  <c r="G69" i="7"/>
  <c r="G70" i="7" a="1"/>
  <c r="G70" i="7"/>
  <c r="G71" i="7" a="1"/>
  <c r="G71" i="7"/>
  <c r="G72" i="7" a="1"/>
  <c r="G72" i="7"/>
  <c r="G73" i="7" a="1"/>
  <c r="G73" i="7"/>
  <c r="G74" i="7" a="1"/>
  <c r="G74" i="7"/>
  <c r="G75" i="7" a="1"/>
  <c r="G75" i="7"/>
  <c r="G76" i="7" a="1"/>
  <c r="G76" i="7"/>
  <c r="G77" i="7" a="1"/>
  <c r="G77" i="7"/>
  <c r="G78" i="7" a="1"/>
  <c r="G78" i="7"/>
  <c r="G79" i="7" a="1"/>
  <c r="G79" i="7"/>
  <c r="G80" i="7" a="1"/>
  <c r="G80" i="7"/>
  <c r="G81" i="7" a="1"/>
  <c r="G81" i="7"/>
  <c r="G82" i="7" a="1"/>
  <c r="G82" i="7"/>
  <c r="G83" i="7" a="1"/>
  <c r="G83" i="7"/>
  <c r="G84" i="7" a="1"/>
  <c r="G84" i="7"/>
  <c r="G85" i="7" a="1"/>
  <c r="G85" i="7"/>
  <c r="G86" i="7" a="1"/>
  <c r="G86" i="7"/>
  <c r="K11" i="7" a="1"/>
  <c r="K11" i="7"/>
  <c r="K12" i="7" a="1"/>
  <c r="K12" i="7"/>
  <c r="K13" i="7" a="1"/>
  <c r="K13" i="7"/>
  <c r="K14" i="7" a="1"/>
  <c r="K14" i="7"/>
  <c r="K15" i="7" a="1"/>
  <c r="K15" i="7"/>
  <c r="K16" i="7" a="1"/>
  <c r="K16" i="7"/>
  <c r="K17" i="7" a="1"/>
  <c r="K17" i="7"/>
  <c r="K18" i="7" a="1"/>
  <c r="K18" i="7"/>
  <c r="K19" i="7" a="1"/>
  <c r="K19" i="7"/>
  <c r="K20" i="7" a="1"/>
  <c r="K20" i="7"/>
  <c r="K21" i="7" a="1"/>
  <c r="K21" i="7"/>
  <c r="K22" i="7" a="1"/>
  <c r="K22" i="7"/>
  <c r="K23" i="7" a="1"/>
  <c r="K23" i="7"/>
  <c r="K24" i="7" a="1"/>
  <c r="K24" i="7"/>
  <c r="K25" i="7" a="1"/>
  <c r="K25" i="7"/>
  <c r="K26" i="7" a="1"/>
  <c r="K26" i="7"/>
  <c r="K27" i="7" a="1"/>
  <c r="K27" i="7"/>
  <c r="K28" i="7" a="1"/>
  <c r="K28" i="7"/>
  <c r="K29" i="7" a="1"/>
  <c r="K29" i="7"/>
  <c r="K30" i="7" a="1"/>
  <c r="K30" i="7"/>
  <c r="K31" i="7" a="1"/>
  <c r="K31" i="7"/>
  <c r="K32" i="7" a="1"/>
  <c r="K32" i="7"/>
  <c r="K33" i="7" a="1"/>
  <c r="K33" i="7"/>
  <c r="K34" i="7" a="1"/>
  <c r="K34" i="7"/>
  <c r="K35" i="7" a="1"/>
  <c r="K35" i="7"/>
  <c r="K36" i="7" a="1"/>
  <c r="K36" i="7"/>
  <c r="K37" i="7" a="1"/>
  <c r="K37" i="7"/>
  <c r="K38" i="7" a="1"/>
  <c r="K38" i="7"/>
  <c r="K39" i="7" a="1"/>
  <c r="K39" i="7"/>
  <c r="K40" i="7" a="1"/>
  <c r="K40" i="7"/>
  <c r="K41" i="7" a="1"/>
  <c r="K41" i="7"/>
  <c r="K42" i="7" a="1"/>
  <c r="K42" i="7"/>
  <c r="K43" i="7" a="1"/>
  <c r="K43" i="7"/>
  <c r="K44" i="7" a="1"/>
  <c r="K44" i="7"/>
  <c r="K45" i="7" a="1"/>
  <c r="K45" i="7"/>
  <c r="K46" i="7" a="1"/>
  <c r="K46" i="7"/>
  <c r="K47" i="7" a="1"/>
  <c r="K47" i="7"/>
  <c r="K48" i="7" a="1"/>
  <c r="K48" i="7"/>
  <c r="K49" i="7" a="1"/>
  <c r="K49" i="7"/>
  <c r="K50" i="7" a="1"/>
  <c r="K50" i="7"/>
  <c r="K51" i="7" a="1"/>
  <c r="K51" i="7"/>
  <c r="K52" i="7" a="1"/>
  <c r="K52" i="7"/>
  <c r="K53" i="7" a="1"/>
  <c r="K53" i="7"/>
  <c r="K54" i="7" a="1"/>
  <c r="K54" i="7"/>
  <c r="K55" i="7" a="1"/>
  <c r="K55" i="7"/>
  <c r="K56" i="7" a="1"/>
  <c r="K56" i="7"/>
  <c r="K57" i="7" a="1"/>
  <c r="K57" i="7"/>
  <c r="K58" i="7" a="1"/>
  <c r="K58" i="7"/>
  <c r="K59" i="7" a="1"/>
  <c r="K59" i="7"/>
  <c r="K60" i="7" a="1"/>
  <c r="K60" i="7"/>
  <c r="K61" i="7" a="1"/>
  <c r="K61" i="7"/>
  <c r="K62" i="7" a="1"/>
  <c r="K62" i="7"/>
  <c r="K63" i="7" a="1"/>
  <c r="K63" i="7"/>
  <c r="K64" i="7" a="1"/>
  <c r="K64" i="7"/>
  <c r="K65" i="7" a="1"/>
  <c r="K65" i="7"/>
  <c r="K66" i="7" a="1"/>
  <c r="K66" i="7"/>
  <c r="K67" i="7" a="1"/>
  <c r="K67" i="7"/>
  <c r="K68" i="7" a="1"/>
  <c r="K68" i="7"/>
  <c r="K69" i="7" a="1"/>
  <c r="K69" i="7"/>
  <c r="K70" i="7" a="1"/>
  <c r="K70" i="7"/>
  <c r="K71" i="7" a="1"/>
  <c r="K71" i="7"/>
  <c r="K72" i="7" a="1"/>
  <c r="K72" i="7"/>
  <c r="K73" i="7" a="1"/>
  <c r="K73" i="7"/>
  <c r="K74" i="7" a="1"/>
  <c r="K74" i="7"/>
  <c r="K75" i="7" a="1"/>
  <c r="K75" i="7"/>
  <c r="K76" i="7" a="1"/>
  <c r="K76" i="7"/>
  <c r="K77" i="7" a="1"/>
  <c r="K77" i="7"/>
  <c r="K78" i="7" a="1"/>
  <c r="K78" i="7"/>
  <c r="K79" i="7" a="1"/>
  <c r="K79" i="7"/>
  <c r="K80" i="7" a="1"/>
  <c r="K80" i="7"/>
  <c r="K81" i="7" a="1"/>
  <c r="K81" i="7"/>
  <c r="K82" i="7" a="1"/>
  <c r="K82" i="7"/>
  <c r="K83" i="7" a="1"/>
  <c r="K83" i="7"/>
  <c r="K84" i="7" a="1"/>
  <c r="K84" i="7"/>
  <c r="K85" i="7" a="1"/>
  <c r="K85" i="7"/>
  <c r="K86" i="7" a="1"/>
  <c r="K86" i="7"/>
  <c r="F22" i="7" a="1"/>
  <c r="F22" i="7"/>
  <c r="F23" i="7" a="1"/>
  <c r="F23" i="7"/>
  <c r="F24" i="7" a="1"/>
  <c r="F24" i="7"/>
  <c r="F25" i="7" a="1"/>
  <c r="F25" i="7"/>
  <c r="F26" i="7" a="1"/>
  <c r="F26" i="7"/>
  <c r="F27" i="7" a="1"/>
  <c r="F27" i="7"/>
  <c r="F28" i="7" a="1"/>
  <c r="F28" i="7"/>
  <c r="F29" i="7" a="1"/>
  <c r="F29" i="7"/>
  <c r="F30" i="7" a="1"/>
  <c r="F30" i="7"/>
  <c r="F31" i="7" a="1"/>
  <c r="F31" i="7"/>
  <c r="F32" i="7" a="1"/>
  <c r="F32" i="7"/>
  <c r="F33" i="7" a="1"/>
  <c r="F33" i="7"/>
  <c r="F34" i="7" a="1"/>
  <c r="F34" i="7"/>
  <c r="F35" i="7" a="1"/>
  <c r="F35" i="7"/>
  <c r="F36" i="7" a="1"/>
  <c r="F36" i="7"/>
  <c r="F37" i="7" a="1"/>
  <c r="F37" i="7"/>
  <c r="F38" i="7" a="1"/>
  <c r="F38" i="7"/>
  <c r="F39" i="7" a="1"/>
  <c r="F39" i="7"/>
  <c r="F40" i="7" a="1"/>
  <c r="F40" i="7"/>
  <c r="F41" i="7" a="1"/>
  <c r="F41" i="7"/>
  <c r="F42" i="7" a="1"/>
  <c r="F42" i="7"/>
  <c r="F43" i="7" a="1"/>
  <c r="F43" i="7"/>
  <c r="F44" i="7" a="1"/>
  <c r="F44" i="7"/>
  <c r="F45" i="7" a="1"/>
  <c r="F45" i="7"/>
  <c r="F46" i="7" a="1"/>
  <c r="F46" i="7"/>
  <c r="F47" i="7" a="1"/>
  <c r="F47" i="7"/>
  <c r="F48" i="7" a="1"/>
  <c r="F48" i="7"/>
  <c r="F49" i="7" a="1"/>
  <c r="F49" i="7"/>
  <c r="F50" i="7" a="1"/>
  <c r="F50" i="7"/>
  <c r="F51" i="7" a="1"/>
  <c r="F51" i="7"/>
  <c r="F52" i="7" a="1"/>
  <c r="F52" i="7"/>
  <c r="F53" i="7" a="1"/>
  <c r="F53" i="7"/>
  <c r="F54" i="7" a="1"/>
  <c r="F54" i="7"/>
  <c r="F55" i="7" a="1"/>
  <c r="F55" i="7"/>
  <c r="F56" i="7" a="1"/>
  <c r="F56" i="7"/>
  <c r="F57" i="7" a="1"/>
  <c r="F57" i="7"/>
  <c r="F58" i="7" a="1"/>
  <c r="F58" i="7"/>
  <c r="F59" i="7" a="1"/>
  <c r="F59" i="7"/>
  <c r="F60" i="7" a="1"/>
  <c r="F60" i="7"/>
  <c r="F61" i="7" a="1"/>
  <c r="F61" i="7"/>
  <c r="F62" i="7" a="1"/>
  <c r="F62" i="7"/>
  <c r="F63" i="7" a="1"/>
  <c r="F63" i="7"/>
  <c r="F64" i="7" a="1"/>
  <c r="F64" i="7"/>
  <c r="F65" i="7" a="1"/>
  <c r="F65" i="7"/>
  <c r="F66" i="7" a="1"/>
  <c r="F66" i="7"/>
  <c r="F67" i="7" a="1"/>
  <c r="F67" i="7"/>
  <c r="F68" i="7" a="1"/>
  <c r="F68" i="7"/>
  <c r="F69" i="7" a="1"/>
  <c r="F69" i="7"/>
  <c r="F70" i="7" a="1"/>
  <c r="F70" i="7"/>
  <c r="F71" i="7" a="1"/>
  <c r="F71" i="7"/>
  <c r="F72" i="7" a="1"/>
  <c r="F72" i="7"/>
  <c r="F73" i="7" a="1"/>
  <c r="F73" i="7"/>
  <c r="F74" i="7" a="1"/>
  <c r="F74" i="7"/>
  <c r="F75" i="7" a="1"/>
  <c r="F75" i="7"/>
  <c r="F76" i="7" a="1"/>
  <c r="F76" i="7"/>
  <c r="F77" i="7" a="1"/>
  <c r="F77" i="7"/>
  <c r="F78" i="7" a="1"/>
  <c r="F78" i="7"/>
  <c r="F79" i="7" a="1"/>
  <c r="F79" i="7"/>
  <c r="F80" i="7" a="1"/>
  <c r="F80" i="7"/>
  <c r="F81" i="7" a="1"/>
  <c r="F81" i="7"/>
  <c r="F82" i="7" a="1"/>
  <c r="F82" i="7"/>
  <c r="F83" i="7" a="1"/>
  <c r="F83" i="7"/>
  <c r="F84" i="7" a="1"/>
  <c r="F84" i="7"/>
  <c r="F85" i="7" a="1"/>
  <c r="F85" i="7"/>
  <c r="F86" i="7" a="1"/>
  <c r="F86" i="7"/>
  <c r="F21" i="10" a="1"/>
  <c r="F21" i="10"/>
  <c r="F22" i="10" a="1"/>
  <c r="F22" i="10"/>
  <c r="F23" i="10" a="1"/>
  <c r="F23" i="10"/>
  <c r="F24" i="10" a="1"/>
  <c r="F24" i="10"/>
  <c r="F25" i="10" a="1"/>
  <c r="F25" i="10"/>
  <c r="F26" i="10" a="1"/>
  <c r="F26" i="10"/>
  <c r="F27" i="10" a="1"/>
  <c r="F27" i="10"/>
  <c r="F28" i="10" a="1"/>
  <c r="F28" i="10"/>
  <c r="F29" i="10" a="1"/>
  <c r="F29" i="10"/>
  <c r="F30" i="10" a="1"/>
  <c r="F30" i="10"/>
  <c r="F31" i="10" a="1"/>
  <c r="F31" i="10"/>
  <c r="F32" i="10" a="1"/>
  <c r="F32" i="10"/>
  <c r="F33" i="10" a="1"/>
  <c r="F33" i="10"/>
  <c r="F34" i="10" a="1"/>
  <c r="F34" i="10"/>
  <c r="F35" i="10" a="1"/>
  <c r="F35" i="10"/>
  <c r="F36" i="10" a="1"/>
  <c r="F36" i="10"/>
  <c r="F37" i="10" a="1"/>
  <c r="F37" i="10"/>
  <c r="F38" i="10" a="1"/>
  <c r="F38" i="10"/>
  <c r="F39" i="10" a="1"/>
  <c r="F39" i="10"/>
  <c r="F40" i="10" a="1"/>
  <c r="F40" i="10"/>
  <c r="F41" i="10" a="1"/>
  <c r="F41" i="10"/>
  <c r="F42" i="10" a="1"/>
  <c r="F42" i="10"/>
  <c r="F43" i="10" a="1"/>
  <c r="F43" i="10"/>
  <c r="F44" i="10" a="1"/>
  <c r="F44" i="10"/>
  <c r="F45" i="10" a="1"/>
  <c r="F45" i="10"/>
  <c r="F46" i="10" a="1"/>
  <c r="F46" i="10"/>
  <c r="F47" i="10" a="1"/>
  <c r="F47" i="10"/>
  <c r="F48" i="10" a="1"/>
  <c r="F48" i="10"/>
  <c r="F49" i="10" a="1"/>
  <c r="F49" i="10"/>
  <c r="F50" i="10" a="1"/>
  <c r="F50" i="10"/>
  <c r="F51" i="10" a="1"/>
  <c r="F51" i="10"/>
  <c r="F52" i="10" a="1"/>
  <c r="F52" i="10"/>
  <c r="F53" i="10" a="1"/>
  <c r="F53" i="10"/>
  <c r="F54" i="10" a="1"/>
  <c r="F54" i="10"/>
  <c r="F55" i="10" a="1"/>
  <c r="F55" i="10"/>
  <c r="F56" i="10" a="1"/>
  <c r="F56" i="10"/>
  <c r="F57" i="10" a="1"/>
  <c r="F57" i="10"/>
  <c r="F58" i="10" a="1"/>
  <c r="F58" i="10"/>
  <c r="F59" i="10" a="1"/>
  <c r="F59" i="10"/>
  <c r="F60" i="10" a="1"/>
  <c r="F60" i="10"/>
  <c r="F61" i="10" a="1"/>
  <c r="F61" i="10"/>
  <c r="F62" i="10" a="1"/>
  <c r="F62" i="10"/>
  <c r="F63" i="10" a="1"/>
  <c r="F63" i="10"/>
  <c r="F64" i="10" a="1"/>
  <c r="F64" i="10"/>
  <c r="F65" i="10" a="1"/>
  <c r="F65" i="10"/>
  <c r="F66" i="10" a="1"/>
  <c r="F66" i="10"/>
  <c r="F67" i="10" a="1"/>
  <c r="F67" i="10"/>
  <c r="F68" i="10" a="1"/>
  <c r="F68" i="10"/>
  <c r="F69" i="10" a="1"/>
  <c r="F69" i="10"/>
  <c r="F70" i="10" a="1"/>
  <c r="F70" i="10"/>
  <c r="F71" i="10" a="1"/>
  <c r="F71" i="10"/>
  <c r="F72" i="10" a="1"/>
  <c r="F72" i="10"/>
  <c r="F73" i="10" a="1"/>
  <c r="F73" i="10"/>
  <c r="F74" i="10" a="1"/>
  <c r="F74" i="10"/>
  <c r="F75" i="10" a="1"/>
  <c r="F75" i="10"/>
  <c r="F76" i="10" a="1"/>
  <c r="F76" i="10"/>
  <c r="F77" i="10" a="1"/>
  <c r="F77" i="10"/>
  <c r="F78" i="10" a="1"/>
  <c r="F78" i="10"/>
  <c r="F79" i="10" a="1"/>
  <c r="F79" i="10"/>
  <c r="F80" i="10" a="1"/>
  <c r="F80" i="10"/>
  <c r="F81" i="10" a="1"/>
  <c r="F81" i="10"/>
  <c r="F82" i="10" a="1"/>
  <c r="F82" i="10"/>
  <c r="F83" i="10" a="1"/>
  <c r="F83" i="10"/>
  <c r="F84" i="10" a="1"/>
  <c r="F84" i="10"/>
  <c r="F85" i="10" a="1"/>
  <c r="F85" i="10"/>
  <c r="F86" i="10" a="1"/>
  <c r="F86" i="10"/>
  <c r="F86" i="9" a="1"/>
  <c r="F86" i="9" s="1"/>
  <c r="F85" i="9" a="1"/>
  <c r="F85" i="9" s="1"/>
  <c r="F18" i="9" a="1"/>
  <c r="F18" i="9"/>
  <c r="F19" i="9" a="1"/>
  <c r="F19" i="9"/>
  <c r="F20" i="9" a="1"/>
  <c r="F20" i="9"/>
  <c r="F21" i="9" a="1"/>
  <c r="F21" i="9"/>
  <c r="F22" i="9" a="1"/>
  <c r="F22" i="9"/>
  <c r="F23" i="9" a="1"/>
  <c r="F23" i="9"/>
  <c r="F24" i="9" a="1"/>
  <c r="F24" i="9"/>
  <c r="F25" i="9" a="1"/>
  <c r="F25" i="9"/>
  <c r="F26" i="9" a="1"/>
  <c r="F26" i="9"/>
  <c r="F27" i="9" a="1"/>
  <c r="F27" i="9"/>
  <c r="F28" i="9" a="1"/>
  <c r="F28" i="9"/>
  <c r="F29" i="9" a="1"/>
  <c r="F29" i="9"/>
  <c r="F30" i="9" a="1"/>
  <c r="F30" i="9"/>
  <c r="F31" i="9" a="1"/>
  <c r="F31" i="9"/>
  <c r="F32" i="9" a="1"/>
  <c r="F32" i="9"/>
  <c r="F33" i="9" a="1"/>
  <c r="F33" i="9"/>
  <c r="F34" i="9" a="1"/>
  <c r="F34" i="9"/>
  <c r="F35" i="9" a="1"/>
  <c r="F35" i="9"/>
  <c r="F36" i="9" a="1"/>
  <c r="F36" i="9"/>
  <c r="F37" i="9" a="1"/>
  <c r="F37" i="9"/>
  <c r="F38" i="9" a="1"/>
  <c r="F38" i="9"/>
  <c r="F39" i="9" a="1"/>
  <c r="F39" i="9"/>
  <c r="F40" i="9" a="1"/>
  <c r="F40" i="9"/>
  <c r="F41" i="9" a="1"/>
  <c r="F41" i="9"/>
  <c r="F42" i="9" a="1"/>
  <c r="F42" i="9"/>
  <c r="F43" i="9" a="1"/>
  <c r="F43" i="9"/>
  <c r="F44" i="9" a="1"/>
  <c r="F44" i="9"/>
  <c r="F45" i="9" a="1"/>
  <c r="F45" i="9"/>
  <c r="F46" i="9" a="1"/>
  <c r="F46" i="9"/>
  <c r="F47" i="9" a="1"/>
  <c r="F47" i="9"/>
  <c r="F48" i="9" a="1"/>
  <c r="F48" i="9"/>
  <c r="F49" i="9" a="1"/>
  <c r="F49" i="9"/>
  <c r="F50" i="9" a="1"/>
  <c r="F50" i="9"/>
  <c r="F51" i="9" a="1"/>
  <c r="F51" i="9"/>
  <c r="F52" i="9" a="1"/>
  <c r="F52" i="9"/>
  <c r="F53" i="9" a="1"/>
  <c r="F53" i="9"/>
  <c r="F54" i="9" a="1"/>
  <c r="F54" i="9"/>
  <c r="F55" i="9" a="1"/>
  <c r="F55" i="9"/>
  <c r="F56" i="9" a="1"/>
  <c r="F56" i="9"/>
  <c r="F57" i="9" a="1"/>
  <c r="F57" i="9"/>
  <c r="F58" i="9" a="1"/>
  <c r="F58" i="9"/>
  <c r="F59" i="9" a="1"/>
  <c r="F59" i="9"/>
  <c r="F60" i="9" a="1"/>
  <c r="F60" i="9"/>
  <c r="F61" i="9" a="1"/>
  <c r="F61" i="9"/>
  <c r="F62" i="9" a="1"/>
  <c r="F62" i="9"/>
  <c r="F63" i="9" a="1"/>
  <c r="F63" i="9"/>
  <c r="F64" i="9" a="1"/>
  <c r="F64" i="9"/>
  <c r="F65" i="9" a="1"/>
  <c r="F65" i="9"/>
  <c r="F66" i="9" a="1"/>
  <c r="F66" i="9"/>
  <c r="F67" i="9" a="1"/>
  <c r="F67" i="9"/>
  <c r="F68" i="9" a="1"/>
  <c r="F68" i="9"/>
  <c r="F69" i="9" a="1"/>
  <c r="F69" i="9"/>
  <c r="F70" i="9" a="1"/>
  <c r="F70" i="9"/>
  <c r="F71" i="9" a="1"/>
  <c r="F71" i="9"/>
  <c r="F72" i="9" a="1"/>
  <c r="F72" i="9"/>
  <c r="F73" i="9" a="1"/>
  <c r="F73" i="9"/>
  <c r="F74" i="9" a="1"/>
  <c r="F74" i="9"/>
  <c r="F75" i="9" a="1"/>
  <c r="F75" i="9"/>
  <c r="F76" i="9" a="1"/>
  <c r="F76" i="9"/>
  <c r="F77" i="9" a="1"/>
  <c r="F77" i="9"/>
  <c r="F78" i="9" a="1"/>
  <c r="F78" i="9"/>
  <c r="F79" i="9" a="1"/>
  <c r="F79" i="9"/>
  <c r="F80" i="9" a="1"/>
  <c r="F80" i="9"/>
  <c r="F81" i="9" a="1"/>
  <c r="F81" i="9"/>
  <c r="F82" i="9" a="1"/>
  <c r="F82" i="9"/>
  <c r="F83" i="9" a="1"/>
  <c r="F83" i="9"/>
  <c r="F84" i="9" a="1"/>
  <c r="F84" i="9"/>
  <c r="F11" i="9" a="1"/>
  <c r="F11" i="9" s="1"/>
  <c r="B2" i="10"/>
  <c r="B2" i="9"/>
  <c r="K86" i="9" a="1"/>
  <c r="K86" i="9" s="1"/>
  <c r="J86" i="9" a="1"/>
  <c r="J86" i="9" s="1"/>
  <c r="G86" i="9" a="1"/>
  <c r="G86" i="9" s="1"/>
  <c r="K85" i="9" a="1"/>
  <c r="K85" i="9" s="1"/>
  <c r="J85" i="9" a="1"/>
  <c r="J85" i="9" s="1"/>
  <c r="G85" i="9" a="1"/>
  <c r="G85" i="9" s="1"/>
  <c r="K84" i="9" a="1"/>
  <c r="K84" i="9" s="1"/>
  <c r="J84" i="9" a="1"/>
  <c r="J84" i="9" s="1"/>
  <c r="G84" i="9" a="1"/>
  <c r="G84" i="9" s="1"/>
  <c r="K83" i="9" a="1"/>
  <c r="K83" i="9" s="1"/>
  <c r="J83" i="9" a="1"/>
  <c r="J83" i="9" s="1"/>
  <c r="G83" i="9" a="1"/>
  <c r="G83" i="9" s="1"/>
  <c r="K82" i="9" a="1"/>
  <c r="K82" i="9" s="1"/>
  <c r="J82" i="9" a="1"/>
  <c r="J82" i="9" s="1"/>
  <c r="G82" i="9" a="1"/>
  <c r="G82" i="9" s="1"/>
  <c r="K81" i="9" a="1"/>
  <c r="K81" i="9" s="1"/>
  <c r="J81" i="9" a="1"/>
  <c r="J81" i="9" s="1"/>
  <c r="G81" i="9" a="1"/>
  <c r="G81" i="9" s="1"/>
  <c r="K80" i="9" a="1"/>
  <c r="K80" i="9" s="1"/>
  <c r="J80" i="9" a="1"/>
  <c r="J80" i="9" s="1"/>
  <c r="G80" i="9" a="1"/>
  <c r="G80" i="9" s="1"/>
  <c r="K79" i="9" a="1"/>
  <c r="K79" i="9" s="1"/>
  <c r="J79" i="9" a="1"/>
  <c r="J79" i="9" s="1"/>
  <c r="G79" i="9" a="1"/>
  <c r="G79" i="9" s="1"/>
  <c r="K78" i="9" a="1"/>
  <c r="K78" i="9" s="1"/>
  <c r="J78" i="9" a="1"/>
  <c r="J78" i="9" s="1"/>
  <c r="G78" i="9" a="1"/>
  <c r="G78" i="9" s="1"/>
  <c r="K77" i="9" a="1"/>
  <c r="K77" i="9" s="1"/>
  <c r="J77" i="9" a="1"/>
  <c r="J77" i="9" s="1"/>
  <c r="G77" i="9" a="1"/>
  <c r="G77" i="9" s="1"/>
  <c r="K76" i="9" a="1"/>
  <c r="K76" i="9" s="1"/>
  <c r="J76" i="9" a="1"/>
  <c r="J76" i="9" s="1"/>
  <c r="G76" i="9" a="1"/>
  <c r="G76" i="9" s="1"/>
  <c r="K75" i="9" a="1"/>
  <c r="K75" i="9" s="1"/>
  <c r="J75" i="9" a="1"/>
  <c r="J75" i="9" s="1"/>
  <c r="G75" i="9" a="1"/>
  <c r="G75" i="9" s="1"/>
  <c r="K74" i="9" a="1"/>
  <c r="K74" i="9" s="1"/>
  <c r="J74" i="9" a="1"/>
  <c r="J74" i="9" s="1"/>
  <c r="G74" i="9" a="1"/>
  <c r="G74" i="9" s="1"/>
  <c r="K73" i="9" a="1"/>
  <c r="K73" i="9" s="1"/>
  <c r="J73" i="9" a="1"/>
  <c r="J73" i="9" s="1"/>
  <c r="G73" i="9" a="1"/>
  <c r="G73" i="9" s="1"/>
  <c r="K72" i="9" a="1"/>
  <c r="K72" i="9" s="1"/>
  <c r="J72" i="9" a="1"/>
  <c r="J72" i="9" s="1"/>
  <c r="G72" i="9" a="1"/>
  <c r="G72" i="9" s="1"/>
  <c r="K71" i="9" a="1"/>
  <c r="K71" i="9" s="1"/>
  <c r="J71" i="9" a="1"/>
  <c r="J71" i="9" s="1"/>
  <c r="G71" i="9" a="1"/>
  <c r="G71" i="9" s="1"/>
  <c r="K70" i="9" a="1"/>
  <c r="K70" i="9" s="1"/>
  <c r="J70" i="9" a="1"/>
  <c r="J70" i="9" s="1"/>
  <c r="G70" i="9" a="1"/>
  <c r="G70" i="9" s="1"/>
  <c r="K69" i="9" a="1"/>
  <c r="K69" i="9" s="1"/>
  <c r="J69" i="9" a="1"/>
  <c r="J69" i="9" s="1"/>
  <c r="G69" i="9" a="1"/>
  <c r="G69" i="9" s="1"/>
  <c r="K68" i="9" a="1"/>
  <c r="K68" i="9" s="1"/>
  <c r="J68" i="9" a="1"/>
  <c r="J68" i="9" s="1"/>
  <c r="G68" i="9" a="1"/>
  <c r="G68" i="9" s="1"/>
  <c r="K67" i="9" a="1"/>
  <c r="K67" i="9" s="1"/>
  <c r="J67" i="9" a="1"/>
  <c r="J67" i="9" s="1"/>
  <c r="G67" i="9" a="1"/>
  <c r="G67" i="9" s="1"/>
  <c r="K66" i="9" a="1"/>
  <c r="K66" i="9" s="1"/>
  <c r="J66" i="9" a="1"/>
  <c r="J66" i="9" s="1"/>
  <c r="G66" i="9" a="1"/>
  <c r="G66" i="9" s="1"/>
  <c r="K65" i="9" a="1"/>
  <c r="K65" i="9" s="1"/>
  <c r="J65" i="9" a="1"/>
  <c r="J65" i="9" s="1"/>
  <c r="G65" i="9" a="1"/>
  <c r="G65" i="9" s="1"/>
  <c r="K64" i="9" a="1"/>
  <c r="K64" i="9" s="1"/>
  <c r="J64" i="9" a="1"/>
  <c r="J64" i="9" s="1"/>
  <c r="G64" i="9" a="1"/>
  <c r="G64" i="9" s="1"/>
  <c r="K63" i="9" a="1"/>
  <c r="K63" i="9" s="1"/>
  <c r="J63" i="9" a="1"/>
  <c r="J63" i="9" s="1"/>
  <c r="G63" i="9" a="1"/>
  <c r="G63" i="9" s="1"/>
  <c r="K62" i="9" a="1"/>
  <c r="K62" i="9" s="1"/>
  <c r="J62" i="9" a="1"/>
  <c r="J62" i="9" s="1"/>
  <c r="G62" i="9" a="1"/>
  <c r="G62" i="9" s="1"/>
  <c r="K61" i="9" a="1"/>
  <c r="K61" i="9" s="1"/>
  <c r="J61" i="9" a="1"/>
  <c r="J61" i="9" s="1"/>
  <c r="G61" i="9" a="1"/>
  <c r="G61" i="9" s="1"/>
  <c r="K60" i="9" a="1"/>
  <c r="K60" i="9" s="1"/>
  <c r="J60" i="9" a="1"/>
  <c r="J60" i="9" s="1"/>
  <c r="G60" i="9" a="1"/>
  <c r="G60" i="9" s="1"/>
  <c r="K59" i="9" a="1"/>
  <c r="K59" i="9" s="1"/>
  <c r="J59" i="9" a="1"/>
  <c r="J59" i="9" s="1"/>
  <c r="G59" i="9" a="1"/>
  <c r="G59" i="9" s="1"/>
  <c r="K58" i="9" a="1"/>
  <c r="K58" i="9" s="1"/>
  <c r="J58" i="9" a="1"/>
  <c r="J58" i="9" s="1"/>
  <c r="G58" i="9" a="1"/>
  <c r="G58" i="9" s="1"/>
  <c r="K57" i="9" a="1"/>
  <c r="K57" i="9" s="1"/>
  <c r="J57" i="9" a="1"/>
  <c r="J57" i="9" s="1"/>
  <c r="G57" i="9" a="1"/>
  <c r="G57" i="9" s="1"/>
  <c r="K56" i="9" a="1"/>
  <c r="K56" i="9" s="1"/>
  <c r="J56" i="9" a="1"/>
  <c r="J56" i="9" s="1"/>
  <c r="G56" i="9" a="1"/>
  <c r="G56" i="9" s="1"/>
  <c r="K55" i="9" a="1"/>
  <c r="K55" i="9" s="1"/>
  <c r="J55" i="9" a="1"/>
  <c r="J55" i="9" s="1"/>
  <c r="G55" i="9" a="1"/>
  <c r="G55" i="9" s="1"/>
  <c r="K54" i="9" a="1"/>
  <c r="K54" i="9" s="1"/>
  <c r="J54" i="9" a="1"/>
  <c r="J54" i="9" s="1"/>
  <c r="G54" i="9" a="1"/>
  <c r="G54" i="9" s="1"/>
  <c r="K53" i="9" a="1"/>
  <c r="K53" i="9" s="1"/>
  <c r="J53" i="9" a="1"/>
  <c r="J53" i="9" s="1"/>
  <c r="G53" i="9" a="1"/>
  <c r="G53" i="9" s="1"/>
  <c r="K52" i="9" a="1"/>
  <c r="K52" i="9" s="1"/>
  <c r="J52" i="9" a="1"/>
  <c r="J52" i="9" s="1"/>
  <c r="G52" i="9" a="1"/>
  <c r="G52" i="9" s="1"/>
  <c r="K51" i="9" a="1"/>
  <c r="K51" i="9" s="1"/>
  <c r="J51" i="9" a="1"/>
  <c r="J51" i="9" s="1"/>
  <c r="G51" i="9" a="1"/>
  <c r="G51" i="9" s="1"/>
  <c r="K50" i="9" a="1"/>
  <c r="K50" i="9" s="1"/>
  <c r="J50" i="9" a="1"/>
  <c r="J50" i="9" s="1"/>
  <c r="G50" i="9" a="1"/>
  <c r="G50" i="9" s="1"/>
  <c r="K49" i="9" a="1"/>
  <c r="K49" i="9" s="1"/>
  <c r="J49" i="9" a="1"/>
  <c r="J49" i="9" s="1"/>
  <c r="G49" i="9" a="1"/>
  <c r="G49" i="9" s="1"/>
  <c r="K48" i="9" a="1"/>
  <c r="K48" i="9" s="1"/>
  <c r="J48" i="9" a="1"/>
  <c r="J48" i="9" s="1"/>
  <c r="G48" i="9" a="1"/>
  <c r="G48" i="9" s="1"/>
  <c r="K47" i="9" a="1"/>
  <c r="K47" i="9" s="1"/>
  <c r="J47" i="9" a="1"/>
  <c r="J47" i="9" s="1"/>
  <c r="G47" i="9" a="1"/>
  <c r="G47" i="9" s="1"/>
  <c r="K46" i="9" a="1"/>
  <c r="K46" i="9" s="1"/>
  <c r="J46" i="9" a="1"/>
  <c r="J46" i="9" s="1"/>
  <c r="G46" i="9" a="1"/>
  <c r="G46" i="9" s="1"/>
  <c r="K45" i="9" a="1"/>
  <c r="K45" i="9" s="1"/>
  <c r="J45" i="9" a="1"/>
  <c r="J45" i="9" s="1"/>
  <c r="G45" i="9" a="1"/>
  <c r="G45" i="9" s="1"/>
  <c r="K44" i="9" a="1"/>
  <c r="K44" i="9" s="1"/>
  <c r="J44" i="9" a="1"/>
  <c r="J44" i="9" s="1"/>
  <c r="G44" i="9" a="1"/>
  <c r="G44" i="9" s="1"/>
  <c r="K43" i="9" a="1"/>
  <c r="K43" i="9" s="1"/>
  <c r="J43" i="9" a="1"/>
  <c r="J43" i="9" s="1"/>
  <c r="G43" i="9" a="1"/>
  <c r="G43" i="9" s="1"/>
  <c r="K42" i="9" a="1"/>
  <c r="K42" i="9" s="1"/>
  <c r="J42" i="9" a="1"/>
  <c r="J42" i="9" s="1"/>
  <c r="G42" i="9" a="1"/>
  <c r="G42" i="9" s="1"/>
  <c r="K41" i="9" a="1"/>
  <c r="K41" i="9" s="1"/>
  <c r="J41" i="9" a="1"/>
  <c r="J41" i="9" s="1"/>
  <c r="G41" i="9" a="1"/>
  <c r="G41" i="9" s="1"/>
  <c r="K40" i="9" a="1"/>
  <c r="K40" i="9" s="1"/>
  <c r="J40" i="9" a="1"/>
  <c r="J40" i="9" s="1"/>
  <c r="G40" i="9" a="1"/>
  <c r="G40" i="9" s="1"/>
  <c r="K39" i="9" a="1"/>
  <c r="K39" i="9" s="1"/>
  <c r="J39" i="9" a="1"/>
  <c r="J39" i="9" s="1"/>
  <c r="G39" i="9" a="1"/>
  <c r="G39" i="9" s="1"/>
  <c r="K38" i="9" a="1"/>
  <c r="K38" i="9" s="1"/>
  <c r="J38" i="9" a="1"/>
  <c r="J38" i="9" s="1"/>
  <c r="G38" i="9" a="1"/>
  <c r="G38" i="9" s="1"/>
  <c r="K37" i="9" a="1"/>
  <c r="K37" i="9" s="1"/>
  <c r="J37" i="9" a="1"/>
  <c r="J37" i="9" s="1"/>
  <c r="G37" i="9" a="1"/>
  <c r="G37" i="9" s="1"/>
  <c r="K36" i="9" a="1"/>
  <c r="K36" i="9" s="1"/>
  <c r="J36" i="9" a="1"/>
  <c r="J36" i="9" s="1"/>
  <c r="G36" i="9" a="1"/>
  <c r="G36" i="9" s="1"/>
  <c r="K35" i="9" a="1"/>
  <c r="K35" i="9" s="1"/>
  <c r="J35" i="9" a="1"/>
  <c r="J35" i="9" s="1"/>
  <c r="G35" i="9" a="1"/>
  <c r="G35" i="9" s="1"/>
  <c r="K34" i="9" a="1"/>
  <c r="K34" i="9" s="1"/>
  <c r="J34" i="9" a="1"/>
  <c r="J34" i="9" s="1"/>
  <c r="G34" i="9" a="1"/>
  <c r="G34" i="9" s="1"/>
  <c r="K33" i="9" a="1"/>
  <c r="K33" i="9" s="1"/>
  <c r="J33" i="9" a="1"/>
  <c r="J33" i="9" s="1"/>
  <c r="G33" i="9" a="1"/>
  <c r="G33" i="9" s="1"/>
  <c r="K32" i="9" a="1"/>
  <c r="K32" i="9" s="1"/>
  <c r="J32" i="9" a="1"/>
  <c r="J32" i="9" s="1"/>
  <c r="G32" i="9" a="1"/>
  <c r="G32" i="9" s="1"/>
  <c r="K31" i="9" a="1"/>
  <c r="K31" i="9" s="1"/>
  <c r="J31" i="9" a="1"/>
  <c r="J31" i="9" s="1"/>
  <c r="G31" i="9" a="1"/>
  <c r="G31" i="9" s="1"/>
  <c r="K30" i="9" a="1"/>
  <c r="K30" i="9" s="1"/>
  <c r="J30" i="9" a="1"/>
  <c r="J30" i="9" s="1"/>
  <c r="G30" i="9" a="1"/>
  <c r="G30" i="9" s="1"/>
  <c r="K29" i="9" a="1"/>
  <c r="K29" i="9" s="1"/>
  <c r="J29" i="9" a="1"/>
  <c r="J29" i="9" s="1"/>
  <c r="G29" i="9" a="1"/>
  <c r="G29" i="9" s="1"/>
  <c r="K28" i="9" a="1"/>
  <c r="K28" i="9" s="1"/>
  <c r="J28" i="9" a="1"/>
  <c r="J28" i="9" s="1"/>
  <c r="G28" i="9" a="1"/>
  <c r="G28" i="9" s="1"/>
  <c r="K27" i="9" a="1"/>
  <c r="K27" i="9" s="1"/>
  <c r="J27" i="9" a="1"/>
  <c r="J27" i="9" s="1"/>
  <c r="G27" i="9" a="1"/>
  <c r="G27" i="9" s="1"/>
  <c r="K26" i="9" a="1"/>
  <c r="K26" i="9" s="1"/>
  <c r="J26" i="9" a="1"/>
  <c r="J26" i="9" s="1"/>
  <c r="G26" i="9" a="1"/>
  <c r="G26" i="9" s="1"/>
  <c r="K25" i="9" a="1"/>
  <c r="K25" i="9" s="1"/>
  <c r="J25" i="9" a="1"/>
  <c r="J25" i="9" s="1"/>
  <c r="G25" i="9" a="1"/>
  <c r="G25" i="9" s="1"/>
  <c r="K24" i="9" a="1"/>
  <c r="K24" i="9" s="1"/>
  <c r="J24" i="9" a="1"/>
  <c r="J24" i="9" s="1"/>
  <c r="G24" i="9" a="1"/>
  <c r="G24" i="9" s="1"/>
  <c r="K23" i="9" a="1"/>
  <c r="K23" i="9" s="1"/>
  <c r="J23" i="9" a="1"/>
  <c r="J23" i="9" s="1"/>
  <c r="G23" i="9" a="1"/>
  <c r="G23" i="9" s="1"/>
  <c r="K22" i="9" a="1"/>
  <c r="K22" i="9" s="1"/>
  <c r="J22" i="9" a="1"/>
  <c r="J22" i="9" s="1"/>
  <c r="G22" i="9" a="1"/>
  <c r="G22" i="9" s="1"/>
  <c r="K21" i="9" a="1"/>
  <c r="K21" i="9" s="1"/>
  <c r="J21" i="9" a="1"/>
  <c r="J21" i="9" s="1"/>
  <c r="G21" i="9" a="1"/>
  <c r="G21" i="9" s="1"/>
  <c r="K20" i="9" a="1"/>
  <c r="K20" i="9" s="1"/>
  <c r="J20" i="9" a="1"/>
  <c r="J20" i="9" s="1"/>
  <c r="G20" i="9" a="1"/>
  <c r="G20" i="9" s="1"/>
  <c r="K19" i="9" a="1"/>
  <c r="K19" i="9" s="1"/>
  <c r="J19" i="9" a="1"/>
  <c r="J19" i="9" s="1"/>
  <c r="G19" i="9" a="1"/>
  <c r="G19" i="9" s="1"/>
  <c r="K18" i="9" a="1"/>
  <c r="K18" i="9" s="1"/>
  <c r="J18" i="9" a="1"/>
  <c r="J18" i="9" s="1"/>
  <c r="G18" i="9" a="1"/>
  <c r="G18" i="9" s="1"/>
  <c r="K17" i="9" a="1"/>
  <c r="K17" i="9" s="1"/>
  <c r="J17" i="9" a="1"/>
  <c r="J17" i="9" s="1"/>
  <c r="G17" i="9" a="1"/>
  <c r="G17" i="9" s="1"/>
  <c r="F17" i="9" a="1"/>
  <c r="F17" i="9" s="1"/>
  <c r="K16" i="9" a="1"/>
  <c r="K16" i="9" s="1"/>
  <c r="J16" i="9" a="1"/>
  <c r="J16" i="9" s="1"/>
  <c r="G16" i="9" a="1"/>
  <c r="G16" i="9" s="1"/>
  <c r="F16" i="9" a="1"/>
  <c r="F16" i="9" s="1"/>
  <c r="K15" i="9" a="1"/>
  <c r="K15" i="9" s="1"/>
  <c r="J15" i="9" a="1"/>
  <c r="J15" i="9" s="1"/>
  <c r="G15" i="9" a="1"/>
  <c r="G15" i="9" s="1"/>
  <c r="F15" i="9" a="1"/>
  <c r="F15" i="9" s="1"/>
  <c r="K14" i="9" a="1"/>
  <c r="K14" i="9" s="1"/>
  <c r="J14" i="9" a="1"/>
  <c r="J14" i="9" s="1"/>
  <c r="G14" i="9" a="1"/>
  <c r="G14" i="9" s="1"/>
  <c r="F14" i="9" a="1"/>
  <c r="F14" i="9" s="1"/>
  <c r="K13" i="9" a="1"/>
  <c r="K13" i="9" s="1"/>
  <c r="J13" i="9" a="1"/>
  <c r="J13" i="9" s="1"/>
  <c r="G13" i="9" a="1"/>
  <c r="G13" i="9" s="1"/>
  <c r="F13" i="9" a="1"/>
  <c r="F13" i="9" s="1"/>
  <c r="K12" i="9" a="1"/>
  <c r="K12" i="9" s="1"/>
  <c r="J12" i="9" a="1"/>
  <c r="J12" i="9" s="1"/>
  <c r="G12" i="9" a="1"/>
  <c r="G12" i="9" s="1"/>
  <c r="F12" i="9" a="1"/>
  <c r="F12" i="9" s="1"/>
  <c r="K11" i="9" a="1"/>
  <c r="K11" i="9" s="1"/>
  <c r="J11" i="9" a="1"/>
  <c r="J11" i="9" s="1"/>
  <c r="G11" i="9" a="1"/>
  <c r="G11" i="9" s="1"/>
  <c r="K10" i="9" a="1"/>
  <c r="K10" i="9" s="1"/>
  <c r="J10" i="9" a="1"/>
  <c r="J10" i="9" s="1"/>
  <c r="G10" i="9" a="1"/>
  <c r="G10" i="9" s="1"/>
  <c r="F10" i="9" a="1"/>
  <c r="F10" i="9" s="1"/>
  <c r="K86" i="10" a="1"/>
  <c r="K86" i="10" s="1"/>
  <c r="J86" i="10" a="1"/>
  <c r="J86" i="10" s="1"/>
  <c r="G86" i="10" a="1"/>
  <c r="G86" i="10" s="1"/>
  <c r="K85" i="10" a="1"/>
  <c r="K85" i="10" s="1"/>
  <c r="J85" i="10" a="1"/>
  <c r="J85" i="10" s="1"/>
  <c r="G85" i="10" a="1"/>
  <c r="G85" i="10" s="1"/>
  <c r="K84" i="10" a="1"/>
  <c r="K84" i="10" s="1"/>
  <c r="J84" i="10" a="1"/>
  <c r="J84" i="10" s="1"/>
  <c r="G84" i="10" a="1"/>
  <c r="G84" i="10" s="1"/>
  <c r="K83" i="10" a="1"/>
  <c r="K83" i="10" s="1"/>
  <c r="J83" i="10" a="1"/>
  <c r="J83" i="10" s="1"/>
  <c r="G83" i="10" a="1"/>
  <c r="G83" i="10" s="1"/>
  <c r="K82" i="10" a="1"/>
  <c r="K82" i="10" s="1"/>
  <c r="J82" i="10" a="1"/>
  <c r="J82" i="10" s="1"/>
  <c r="G82" i="10" a="1"/>
  <c r="G82" i="10" s="1"/>
  <c r="K81" i="10" a="1"/>
  <c r="K81" i="10" s="1"/>
  <c r="J81" i="10" a="1"/>
  <c r="J81" i="10" s="1"/>
  <c r="G81" i="10" a="1"/>
  <c r="G81" i="10" s="1"/>
  <c r="K80" i="10" a="1"/>
  <c r="K80" i="10" s="1"/>
  <c r="J80" i="10" a="1"/>
  <c r="J80" i="10" s="1"/>
  <c r="G80" i="10" a="1"/>
  <c r="G80" i="10" s="1"/>
  <c r="K79" i="10" a="1"/>
  <c r="K79" i="10" s="1"/>
  <c r="J79" i="10" a="1"/>
  <c r="J79" i="10" s="1"/>
  <c r="G79" i="10" a="1"/>
  <c r="G79" i="10" s="1"/>
  <c r="K78" i="10" a="1"/>
  <c r="K78" i="10" s="1"/>
  <c r="J78" i="10" a="1"/>
  <c r="J78" i="10" s="1"/>
  <c r="G78" i="10" a="1"/>
  <c r="G78" i="10" s="1"/>
  <c r="K77" i="10" a="1"/>
  <c r="K77" i="10" s="1"/>
  <c r="J77" i="10" a="1"/>
  <c r="J77" i="10" s="1"/>
  <c r="G77" i="10" a="1"/>
  <c r="G77" i="10" s="1"/>
  <c r="K76" i="10" a="1"/>
  <c r="K76" i="10" s="1"/>
  <c r="J76" i="10" a="1"/>
  <c r="J76" i="10" s="1"/>
  <c r="G76" i="10" a="1"/>
  <c r="G76" i="10" s="1"/>
  <c r="K75" i="10" a="1"/>
  <c r="K75" i="10" s="1"/>
  <c r="J75" i="10" a="1"/>
  <c r="J75" i="10" s="1"/>
  <c r="G75" i="10" a="1"/>
  <c r="G75" i="10" s="1"/>
  <c r="K74" i="10" a="1"/>
  <c r="K74" i="10" s="1"/>
  <c r="J74" i="10" a="1"/>
  <c r="J74" i="10" s="1"/>
  <c r="G74" i="10" a="1"/>
  <c r="G74" i="10" s="1"/>
  <c r="K73" i="10" a="1"/>
  <c r="K73" i="10" s="1"/>
  <c r="J73" i="10" a="1"/>
  <c r="J73" i="10" s="1"/>
  <c r="G73" i="10" a="1"/>
  <c r="G73" i="10" s="1"/>
  <c r="K72" i="10" a="1"/>
  <c r="K72" i="10" s="1"/>
  <c r="J72" i="10" a="1"/>
  <c r="J72" i="10" s="1"/>
  <c r="G72" i="10" a="1"/>
  <c r="G72" i="10" s="1"/>
  <c r="K71" i="10" a="1"/>
  <c r="K71" i="10" s="1"/>
  <c r="J71" i="10" a="1"/>
  <c r="J71" i="10" s="1"/>
  <c r="G71" i="10" a="1"/>
  <c r="G71" i="10" s="1"/>
  <c r="K70" i="10" a="1"/>
  <c r="K70" i="10" s="1"/>
  <c r="J70" i="10" a="1"/>
  <c r="J70" i="10" s="1"/>
  <c r="G70" i="10" a="1"/>
  <c r="G70" i="10" s="1"/>
  <c r="K69" i="10" a="1"/>
  <c r="K69" i="10" s="1"/>
  <c r="J69" i="10" a="1"/>
  <c r="J69" i="10" s="1"/>
  <c r="G69" i="10" a="1"/>
  <c r="G69" i="10" s="1"/>
  <c r="K68" i="10" a="1"/>
  <c r="K68" i="10" s="1"/>
  <c r="J68" i="10" a="1"/>
  <c r="J68" i="10" s="1"/>
  <c r="G68" i="10" a="1"/>
  <c r="G68" i="10" s="1"/>
  <c r="K67" i="10" a="1"/>
  <c r="K67" i="10" s="1"/>
  <c r="J67" i="10" a="1"/>
  <c r="J67" i="10" s="1"/>
  <c r="G67" i="10" a="1"/>
  <c r="G67" i="10" s="1"/>
  <c r="K66" i="10" a="1"/>
  <c r="K66" i="10" s="1"/>
  <c r="J66" i="10" a="1"/>
  <c r="J66" i="10" s="1"/>
  <c r="G66" i="10" a="1"/>
  <c r="G66" i="10" s="1"/>
  <c r="K65" i="10" a="1"/>
  <c r="K65" i="10" s="1"/>
  <c r="J65" i="10" a="1"/>
  <c r="J65" i="10" s="1"/>
  <c r="G65" i="10" a="1"/>
  <c r="G65" i="10" s="1"/>
  <c r="K64" i="10" a="1"/>
  <c r="K64" i="10" s="1"/>
  <c r="J64" i="10" a="1"/>
  <c r="J64" i="10" s="1"/>
  <c r="G64" i="10" a="1"/>
  <c r="G64" i="10" s="1"/>
  <c r="K63" i="10" a="1"/>
  <c r="K63" i="10" s="1"/>
  <c r="J63" i="10" a="1"/>
  <c r="J63" i="10" s="1"/>
  <c r="G63" i="10" a="1"/>
  <c r="G63" i="10" s="1"/>
  <c r="K62" i="10" a="1"/>
  <c r="K62" i="10" s="1"/>
  <c r="J62" i="10" a="1"/>
  <c r="J62" i="10" s="1"/>
  <c r="G62" i="10" a="1"/>
  <c r="G62" i="10" s="1"/>
  <c r="K61" i="10" a="1"/>
  <c r="K61" i="10" s="1"/>
  <c r="J61" i="10" a="1"/>
  <c r="J61" i="10" s="1"/>
  <c r="G61" i="10" a="1"/>
  <c r="G61" i="10" s="1"/>
  <c r="K60" i="10" a="1"/>
  <c r="K60" i="10" s="1"/>
  <c r="J60" i="10" a="1"/>
  <c r="J60" i="10" s="1"/>
  <c r="G60" i="10" a="1"/>
  <c r="G60" i="10" s="1"/>
  <c r="K59" i="10" a="1"/>
  <c r="K59" i="10" s="1"/>
  <c r="J59" i="10" a="1"/>
  <c r="J59" i="10" s="1"/>
  <c r="G59" i="10" a="1"/>
  <c r="G59" i="10" s="1"/>
  <c r="K58" i="10" a="1"/>
  <c r="K58" i="10" s="1"/>
  <c r="J58" i="10" a="1"/>
  <c r="J58" i="10" s="1"/>
  <c r="G58" i="10" a="1"/>
  <c r="G58" i="10" s="1"/>
  <c r="K57" i="10" a="1"/>
  <c r="K57" i="10" s="1"/>
  <c r="J57" i="10" a="1"/>
  <c r="J57" i="10" s="1"/>
  <c r="G57" i="10" a="1"/>
  <c r="G57" i="10" s="1"/>
  <c r="K56" i="10" a="1"/>
  <c r="K56" i="10" s="1"/>
  <c r="J56" i="10" a="1"/>
  <c r="J56" i="10" s="1"/>
  <c r="G56" i="10" a="1"/>
  <c r="G56" i="10" s="1"/>
  <c r="K55" i="10" a="1"/>
  <c r="K55" i="10" s="1"/>
  <c r="J55" i="10" a="1"/>
  <c r="J55" i="10" s="1"/>
  <c r="G55" i="10" a="1"/>
  <c r="G55" i="10" s="1"/>
  <c r="K54" i="10" a="1"/>
  <c r="K54" i="10" s="1"/>
  <c r="J54" i="10" a="1"/>
  <c r="J54" i="10" s="1"/>
  <c r="G54" i="10" a="1"/>
  <c r="G54" i="10" s="1"/>
  <c r="K53" i="10" a="1"/>
  <c r="K53" i="10" s="1"/>
  <c r="J53" i="10" a="1"/>
  <c r="J53" i="10" s="1"/>
  <c r="G53" i="10" a="1"/>
  <c r="G53" i="10" s="1"/>
  <c r="K52" i="10" a="1"/>
  <c r="K52" i="10" s="1"/>
  <c r="J52" i="10" a="1"/>
  <c r="J52" i="10" s="1"/>
  <c r="G52" i="10" a="1"/>
  <c r="G52" i="10" s="1"/>
  <c r="K51" i="10" a="1"/>
  <c r="K51" i="10" s="1"/>
  <c r="J51" i="10" a="1"/>
  <c r="J51" i="10" s="1"/>
  <c r="G51" i="10" a="1"/>
  <c r="G51" i="10" s="1"/>
  <c r="K50" i="10" a="1"/>
  <c r="K50" i="10" s="1"/>
  <c r="J50" i="10" a="1"/>
  <c r="J50" i="10" s="1"/>
  <c r="G50" i="10" a="1"/>
  <c r="G50" i="10" s="1"/>
  <c r="K49" i="10" a="1"/>
  <c r="K49" i="10" s="1"/>
  <c r="J49" i="10" a="1"/>
  <c r="J49" i="10" s="1"/>
  <c r="G49" i="10" a="1"/>
  <c r="G49" i="10" s="1"/>
  <c r="K48" i="10" a="1"/>
  <c r="K48" i="10" s="1"/>
  <c r="J48" i="10" a="1"/>
  <c r="J48" i="10" s="1"/>
  <c r="G48" i="10" a="1"/>
  <c r="G48" i="10" s="1"/>
  <c r="K47" i="10" a="1"/>
  <c r="K47" i="10" s="1"/>
  <c r="J47" i="10" a="1"/>
  <c r="J47" i="10" s="1"/>
  <c r="G47" i="10" a="1"/>
  <c r="G47" i="10" s="1"/>
  <c r="K46" i="10" a="1"/>
  <c r="K46" i="10" s="1"/>
  <c r="J46" i="10" a="1"/>
  <c r="J46" i="10" s="1"/>
  <c r="G46" i="10" a="1"/>
  <c r="G46" i="10" s="1"/>
  <c r="K45" i="10" a="1"/>
  <c r="K45" i="10" s="1"/>
  <c r="J45" i="10" a="1"/>
  <c r="J45" i="10" s="1"/>
  <c r="G45" i="10" a="1"/>
  <c r="G45" i="10" s="1"/>
  <c r="K44" i="10" a="1"/>
  <c r="K44" i="10" s="1"/>
  <c r="J44" i="10" a="1"/>
  <c r="J44" i="10" s="1"/>
  <c r="G44" i="10" a="1"/>
  <c r="G44" i="10" s="1"/>
  <c r="K43" i="10" a="1"/>
  <c r="K43" i="10" s="1"/>
  <c r="J43" i="10" a="1"/>
  <c r="J43" i="10" s="1"/>
  <c r="G43" i="10" a="1"/>
  <c r="G43" i="10" s="1"/>
  <c r="K42" i="10" a="1"/>
  <c r="K42" i="10" s="1"/>
  <c r="J42" i="10" a="1"/>
  <c r="J42" i="10" s="1"/>
  <c r="G42" i="10" a="1"/>
  <c r="G42" i="10" s="1"/>
  <c r="K41" i="10" a="1"/>
  <c r="K41" i="10" s="1"/>
  <c r="J41" i="10" a="1"/>
  <c r="J41" i="10" s="1"/>
  <c r="G41" i="10" a="1"/>
  <c r="G41" i="10" s="1"/>
  <c r="K40" i="10" a="1"/>
  <c r="K40" i="10" s="1"/>
  <c r="J40" i="10" a="1"/>
  <c r="J40" i="10" s="1"/>
  <c r="G40" i="10" a="1"/>
  <c r="G40" i="10" s="1"/>
  <c r="K39" i="10" a="1"/>
  <c r="K39" i="10" s="1"/>
  <c r="J39" i="10" a="1"/>
  <c r="J39" i="10" s="1"/>
  <c r="G39" i="10" a="1"/>
  <c r="G39" i="10" s="1"/>
  <c r="K38" i="10" a="1"/>
  <c r="K38" i="10" s="1"/>
  <c r="J38" i="10" a="1"/>
  <c r="J38" i="10" s="1"/>
  <c r="G38" i="10" a="1"/>
  <c r="G38" i="10" s="1"/>
  <c r="K37" i="10" a="1"/>
  <c r="K37" i="10" s="1"/>
  <c r="J37" i="10" a="1"/>
  <c r="J37" i="10" s="1"/>
  <c r="G37" i="10" a="1"/>
  <c r="G37" i="10" s="1"/>
  <c r="K36" i="10" a="1"/>
  <c r="K36" i="10" s="1"/>
  <c r="J36" i="10" a="1"/>
  <c r="J36" i="10" s="1"/>
  <c r="G36" i="10" a="1"/>
  <c r="G36" i="10" s="1"/>
  <c r="K35" i="10" a="1"/>
  <c r="K35" i="10" s="1"/>
  <c r="J35" i="10" a="1"/>
  <c r="J35" i="10" s="1"/>
  <c r="G35" i="10" a="1"/>
  <c r="G35" i="10" s="1"/>
  <c r="K34" i="10" a="1"/>
  <c r="K34" i="10" s="1"/>
  <c r="J34" i="10" a="1"/>
  <c r="J34" i="10" s="1"/>
  <c r="G34" i="10" a="1"/>
  <c r="G34" i="10" s="1"/>
  <c r="K33" i="10" a="1"/>
  <c r="K33" i="10" s="1"/>
  <c r="J33" i="10" a="1"/>
  <c r="J33" i="10" s="1"/>
  <c r="G33" i="10" a="1"/>
  <c r="G33" i="10" s="1"/>
  <c r="K32" i="10" a="1"/>
  <c r="K32" i="10" s="1"/>
  <c r="J32" i="10" a="1"/>
  <c r="J32" i="10" s="1"/>
  <c r="G32" i="10" a="1"/>
  <c r="G32" i="10" s="1"/>
  <c r="K31" i="10" a="1"/>
  <c r="K31" i="10" s="1"/>
  <c r="J31" i="10" a="1"/>
  <c r="J31" i="10" s="1"/>
  <c r="G31" i="10" a="1"/>
  <c r="G31" i="10" s="1"/>
  <c r="K30" i="10" a="1"/>
  <c r="K30" i="10" s="1"/>
  <c r="J30" i="10" a="1"/>
  <c r="J30" i="10" s="1"/>
  <c r="G30" i="10" a="1"/>
  <c r="G30" i="10" s="1"/>
  <c r="K29" i="10" a="1"/>
  <c r="K29" i="10" s="1"/>
  <c r="J29" i="10" a="1"/>
  <c r="J29" i="10" s="1"/>
  <c r="G29" i="10" a="1"/>
  <c r="G29" i="10" s="1"/>
  <c r="K28" i="10" a="1"/>
  <c r="K28" i="10" s="1"/>
  <c r="J28" i="10" a="1"/>
  <c r="J28" i="10" s="1"/>
  <c r="G28" i="10" a="1"/>
  <c r="G28" i="10" s="1"/>
  <c r="K27" i="10" a="1"/>
  <c r="K27" i="10" s="1"/>
  <c r="J27" i="10" a="1"/>
  <c r="J27" i="10" s="1"/>
  <c r="G27" i="10" a="1"/>
  <c r="G27" i="10" s="1"/>
  <c r="K26" i="10" a="1"/>
  <c r="K26" i="10" s="1"/>
  <c r="J26" i="10" a="1"/>
  <c r="J26" i="10" s="1"/>
  <c r="G26" i="10" a="1"/>
  <c r="G26" i="10" s="1"/>
  <c r="K25" i="10" a="1"/>
  <c r="K25" i="10" s="1"/>
  <c r="J25" i="10" a="1"/>
  <c r="J25" i="10" s="1"/>
  <c r="G25" i="10" a="1"/>
  <c r="G25" i="10" s="1"/>
  <c r="K24" i="10" a="1"/>
  <c r="K24" i="10" s="1"/>
  <c r="J24" i="10" a="1"/>
  <c r="J24" i="10" s="1"/>
  <c r="G24" i="10" a="1"/>
  <c r="G24" i="10" s="1"/>
  <c r="K23" i="10" a="1"/>
  <c r="K23" i="10" s="1"/>
  <c r="J23" i="10" a="1"/>
  <c r="J23" i="10" s="1"/>
  <c r="G23" i="10" a="1"/>
  <c r="G23" i="10" s="1"/>
  <c r="K22" i="10" a="1"/>
  <c r="K22" i="10" s="1"/>
  <c r="J22" i="10" a="1"/>
  <c r="J22" i="10" s="1"/>
  <c r="G22" i="10" a="1"/>
  <c r="G22" i="10" s="1"/>
  <c r="K21" i="10" a="1"/>
  <c r="K21" i="10" s="1"/>
  <c r="J21" i="10" a="1"/>
  <c r="J21" i="10" s="1"/>
  <c r="G21" i="10" a="1"/>
  <c r="G21" i="10" s="1"/>
  <c r="K20" i="10" a="1"/>
  <c r="K20" i="10" s="1"/>
  <c r="J20" i="10" a="1"/>
  <c r="J20" i="10" s="1"/>
  <c r="G20" i="10" a="1"/>
  <c r="G20" i="10" s="1"/>
  <c r="F20" i="10" a="1"/>
  <c r="F20" i="10" s="1"/>
  <c r="K19" i="10" a="1"/>
  <c r="K19" i="10" s="1"/>
  <c r="J19" i="10" a="1"/>
  <c r="J19" i="10" s="1"/>
  <c r="G19" i="10" a="1"/>
  <c r="G19" i="10" s="1"/>
  <c r="F19" i="10" a="1"/>
  <c r="F19" i="10" s="1"/>
  <c r="K18" i="10" a="1"/>
  <c r="K18" i="10" s="1"/>
  <c r="J18" i="10" a="1"/>
  <c r="J18" i="10" s="1"/>
  <c r="G18" i="10" a="1"/>
  <c r="G18" i="10" s="1"/>
  <c r="F18" i="10" a="1"/>
  <c r="F18" i="10" s="1"/>
  <c r="K17" i="10" a="1"/>
  <c r="K17" i="10" s="1"/>
  <c r="J17" i="10" a="1"/>
  <c r="J17" i="10" s="1"/>
  <c r="G17" i="10" a="1"/>
  <c r="G17" i="10" s="1"/>
  <c r="F17" i="10" a="1"/>
  <c r="F17" i="10" s="1"/>
  <c r="K16" i="10" a="1"/>
  <c r="K16" i="10" s="1"/>
  <c r="J16" i="10" a="1"/>
  <c r="J16" i="10" s="1"/>
  <c r="G16" i="10" a="1"/>
  <c r="G16" i="10" s="1"/>
  <c r="F16" i="10" a="1"/>
  <c r="F16" i="10" s="1"/>
  <c r="K15" i="10" a="1"/>
  <c r="K15" i="10" s="1"/>
  <c r="J15" i="10" a="1"/>
  <c r="J15" i="10" s="1"/>
  <c r="G15" i="10" a="1"/>
  <c r="G15" i="10" s="1"/>
  <c r="F15" i="10" a="1"/>
  <c r="F15" i="10" s="1"/>
  <c r="K14" i="10" a="1"/>
  <c r="K14" i="10" s="1"/>
  <c r="J14" i="10" a="1"/>
  <c r="J14" i="10" s="1"/>
  <c r="G14" i="10" a="1"/>
  <c r="G14" i="10" s="1"/>
  <c r="F14" i="10" a="1"/>
  <c r="F14" i="10" s="1"/>
  <c r="K13" i="10" a="1"/>
  <c r="K13" i="10" s="1"/>
  <c r="J13" i="10" a="1"/>
  <c r="J13" i="10" s="1"/>
  <c r="G13" i="10" a="1"/>
  <c r="G13" i="10" s="1"/>
  <c r="F13" i="10" a="1"/>
  <c r="F13" i="10" s="1"/>
  <c r="K12" i="10" a="1"/>
  <c r="K12" i="10" s="1"/>
  <c r="J12" i="10" a="1"/>
  <c r="J12" i="10" s="1"/>
  <c r="G12" i="10" a="1"/>
  <c r="G12" i="10" s="1"/>
  <c r="F12" i="10" a="1"/>
  <c r="F12" i="10" s="1"/>
  <c r="K11" i="10" a="1"/>
  <c r="K11" i="10" s="1"/>
  <c r="J11" i="10" a="1"/>
  <c r="J11" i="10" s="1"/>
  <c r="G11" i="10" a="1"/>
  <c r="G11" i="10" s="1"/>
  <c r="F11" i="10" a="1"/>
  <c r="F11" i="10" s="1"/>
  <c r="K10" i="10" a="1"/>
  <c r="K10" i="10" s="1"/>
  <c r="J10" i="10" a="1"/>
  <c r="J10" i="10" s="1"/>
  <c r="G10" i="10" a="1"/>
  <c r="G10" i="10" s="1"/>
  <c r="F10" i="10" a="1"/>
  <c r="F10" i="10" s="1"/>
  <c r="K10" i="7" a="1"/>
  <c r="K10" i="7"/>
  <c r="G12" i="7" a="1"/>
  <c r="G12" i="7"/>
  <c r="G14" i="7" a="1"/>
  <c r="G14" i="7"/>
  <c r="G15" i="7" a="1"/>
  <c r="G15" i="7"/>
  <c r="G16" i="7" a="1"/>
  <c r="G16" i="7"/>
  <c r="G17" i="7" a="1"/>
  <c r="G17" i="7"/>
  <c r="G18" i="7" a="1"/>
  <c r="G18" i="7"/>
  <c r="G19" i="7" a="1"/>
  <c r="G19" i="7"/>
  <c r="G20" i="7" a="1"/>
  <c r="G20" i="7"/>
  <c r="G21" i="7" a="1"/>
  <c r="G21" i="7"/>
  <c r="G10" i="7" a="1"/>
  <c r="G10" i="7"/>
  <c r="F10" i="7" a="1"/>
  <c r="F10" i="7"/>
  <c r="Q9" i="1"/>
  <c r="R11" i="6" a="1"/>
  <c r="R11" i="6"/>
  <c r="R12" i="6" a="1"/>
  <c r="R12" i="6"/>
  <c r="R13" i="6" a="1"/>
  <c r="R13" i="6"/>
  <c r="R14" i="6" a="1"/>
  <c r="R14" i="6"/>
  <c r="R15" i="6" a="1"/>
  <c r="R15" i="6"/>
  <c r="R16" i="6" a="1"/>
  <c r="R16" i="6"/>
  <c r="R17" i="6" a="1"/>
  <c r="R17" i="6"/>
  <c r="R18" i="6" a="1"/>
  <c r="R18" i="6"/>
  <c r="R19" i="6" a="1"/>
  <c r="R19" i="6"/>
  <c r="R20" i="6" a="1"/>
  <c r="R20" i="6"/>
  <c r="R21" i="6" a="1"/>
  <c r="R21" i="6"/>
  <c r="R22" i="6" a="1"/>
  <c r="R22" i="6"/>
  <c r="R23" i="6" a="1"/>
  <c r="R23" i="6"/>
  <c r="R24" i="6" a="1"/>
  <c r="R24" i="6"/>
  <c r="R25" i="6" a="1"/>
  <c r="R25" i="6"/>
  <c r="R26" i="6" a="1"/>
  <c r="R26" i="6"/>
  <c r="R27" i="6" a="1"/>
  <c r="R27" i="6"/>
  <c r="R28" i="6" a="1"/>
  <c r="R28" i="6"/>
  <c r="R29" i="6" a="1"/>
  <c r="R29" i="6"/>
  <c r="R30" i="6" a="1"/>
  <c r="R30" i="6"/>
  <c r="R31" i="6" a="1"/>
  <c r="R31" i="6"/>
  <c r="R32" i="6" a="1"/>
  <c r="R32" i="6"/>
  <c r="R33" i="6" a="1"/>
  <c r="R33" i="6"/>
  <c r="R34" i="6" a="1"/>
  <c r="R34" i="6"/>
  <c r="R35" i="6" a="1"/>
  <c r="R35" i="6"/>
  <c r="R36" i="6" a="1"/>
  <c r="R36" i="6"/>
  <c r="R37" i="6" a="1"/>
  <c r="R37" i="6"/>
  <c r="R38" i="6" a="1"/>
  <c r="R38" i="6"/>
  <c r="R39" i="6" a="1"/>
  <c r="R39" i="6"/>
  <c r="R40" i="6" a="1"/>
  <c r="R40" i="6"/>
  <c r="R41" i="6" a="1"/>
  <c r="R41" i="6"/>
  <c r="R42" i="6" a="1"/>
  <c r="R42" i="6"/>
  <c r="R43" i="6" a="1"/>
  <c r="R43" i="6"/>
  <c r="R44" i="6" a="1"/>
  <c r="R44" i="6"/>
  <c r="R45" i="6" a="1"/>
  <c r="R45" i="6"/>
  <c r="R46" i="6" a="1"/>
  <c r="R46" i="6"/>
  <c r="R47" i="6" a="1"/>
  <c r="R47" i="6"/>
  <c r="R48" i="6" a="1"/>
  <c r="R48" i="6"/>
  <c r="R49" i="6" a="1"/>
  <c r="R49" i="6"/>
  <c r="R50" i="6" a="1"/>
  <c r="R50" i="6"/>
  <c r="R51" i="6" a="1"/>
  <c r="R51" i="6"/>
  <c r="R52" i="6" a="1"/>
  <c r="R52" i="6"/>
  <c r="R53" i="6" a="1"/>
  <c r="R53" i="6"/>
  <c r="R54" i="6" a="1"/>
  <c r="R54" i="6"/>
  <c r="R55" i="6" a="1"/>
  <c r="R55" i="6"/>
  <c r="R56" i="6" a="1"/>
  <c r="R56" i="6"/>
  <c r="R57" i="6" a="1"/>
  <c r="R57" i="6"/>
  <c r="R58" i="6" a="1"/>
  <c r="R58" i="6"/>
  <c r="R59" i="6" a="1"/>
  <c r="R59" i="6"/>
  <c r="R60" i="6" a="1"/>
  <c r="R60" i="6"/>
  <c r="R61" i="6" a="1"/>
  <c r="R61" i="6"/>
  <c r="R62" i="6" a="1"/>
  <c r="R62" i="6"/>
  <c r="R63" i="6" a="1"/>
  <c r="R63" i="6"/>
  <c r="R64" i="6" a="1"/>
  <c r="R64" i="6"/>
  <c r="R65" i="6" a="1"/>
  <c r="R65" i="6"/>
  <c r="R66" i="6" a="1"/>
  <c r="R66" i="6"/>
  <c r="R67" i="6" a="1"/>
  <c r="R67" i="6"/>
  <c r="R68" i="6" a="1"/>
  <c r="R68" i="6"/>
  <c r="R69" i="6" a="1"/>
  <c r="R69" i="6"/>
  <c r="R70" i="6" a="1"/>
  <c r="R70" i="6"/>
  <c r="R71" i="6" a="1"/>
  <c r="R71" i="6"/>
  <c r="R72" i="6" a="1"/>
  <c r="R72" i="6"/>
  <c r="R73" i="6" a="1"/>
  <c r="R73" i="6"/>
  <c r="R74" i="6" a="1"/>
  <c r="R74" i="6"/>
  <c r="R75" i="6" a="1"/>
  <c r="R75" i="6"/>
  <c r="R76" i="6" a="1"/>
  <c r="R76" i="6"/>
  <c r="R77" i="6" a="1"/>
  <c r="R77" i="6"/>
  <c r="R78" i="6" a="1"/>
  <c r="R78" i="6"/>
  <c r="R79" i="6" a="1"/>
  <c r="R79" i="6"/>
  <c r="R80" i="6" a="1"/>
  <c r="R80" i="6"/>
  <c r="R81" i="6" a="1"/>
  <c r="R81" i="6"/>
  <c r="R82" i="6" a="1"/>
  <c r="R82" i="6"/>
  <c r="R83" i="6" a="1"/>
  <c r="R83" i="6"/>
  <c r="R84" i="6" a="1"/>
  <c r="R84" i="6"/>
  <c r="R85" i="6" a="1"/>
  <c r="R85" i="6"/>
  <c r="R86" i="6" a="1"/>
  <c r="R86" i="6"/>
  <c r="R10" i="6" a="1"/>
  <c r="R10" i="6" s="1"/>
  <c r="R11" i="5" a="1"/>
  <c r="R11" i="5"/>
  <c r="R12" i="5" a="1"/>
  <c r="R12" i="5"/>
  <c r="R13" i="5" a="1"/>
  <c r="R13" i="5"/>
  <c r="R15" i="5" a="1"/>
  <c r="R15" i="5"/>
  <c r="R17" i="5" a="1"/>
  <c r="R17" i="5"/>
  <c r="R19" i="5" a="1"/>
  <c r="R19" i="5"/>
  <c r="R20" i="5" a="1"/>
  <c r="R20" i="5"/>
  <c r="R21" i="5" a="1"/>
  <c r="R21" i="5"/>
  <c r="R22" i="5" a="1"/>
  <c r="R22" i="5"/>
  <c r="R23" i="5" a="1"/>
  <c r="R23" i="5"/>
  <c r="R24" i="5" a="1"/>
  <c r="R24" i="5"/>
  <c r="R25" i="5" a="1"/>
  <c r="R25" i="5"/>
  <c r="R26" i="5" a="1"/>
  <c r="R26" i="5"/>
  <c r="R27" i="5" a="1"/>
  <c r="R27" i="5"/>
  <c r="R28" i="5" a="1"/>
  <c r="R28" i="5"/>
  <c r="R29" i="5" a="1"/>
  <c r="R29" i="5"/>
  <c r="R30" i="5" a="1"/>
  <c r="R30" i="5"/>
  <c r="R31" i="5" a="1"/>
  <c r="R31" i="5"/>
  <c r="R32" i="5" a="1"/>
  <c r="R32" i="5"/>
  <c r="R33" i="5" a="1"/>
  <c r="R33" i="5"/>
  <c r="R34" i="5" a="1"/>
  <c r="R34" i="5"/>
  <c r="R35" i="5" a="1"/>
  <c r="R35" i="5"/>
  <c r="R36" i="5" a="1"/>
  <c r="R36" i="5"/>
  <c r="R37" i="5" a="1"/>
  <c r="R37" i="5"/>
  <c r="R38" i="5" a="1"/>
  <c r="R38" i="5"/>
  <c r="R39" i="5" a="1"/>
  <c r="R39" i="5"/>
  <c r="R40" i="5" a="1"/>
  <c r="R40" i="5"/>
  <c r="R41" i="5" a="1"/>
  <c r="R41" i="5"/>
  <c r="R42" i="5" a="1"/>
  <c r="R42" i="5"/>
  <c r="R43" i="5" a="1"/>
  <c r="R43" i="5"/>
  <c r="R44" i="5" a="1"/>
  <c r="R44" i="5"/>
  <c r="R45" i="5" a="1"/>
  <c r="R45" i="5"/>
  <c r="R46" i="5" a="1"/>
  <c r="R46" i="5"/>
  <c r="R47" i="5" a="1"/>
  <c r="R47" i="5"/>
  <c r="R48" i="5" a="1"/>
  <c r="R48" i="5"/>
  <c r="R49" i="5" a="1"/>
  <c r="R49" i="5"/>
  <c r="R50" i="5" a="1"/>
  <c r="R50" i="5"/>
  <c r="R51" i="5" a="1"/>
  <c r="R51" i="5"/>
  <c r="R52" i="5" a="1"/>
  <c r="R52" i="5"/>
  <c r="R53" i="5" a="1"/>
  <c r="R53" i="5"/>
  <c r="R54" i="5" a="1"/>
  <c r="R54" i="5"/>
  <c r="R55" i="5" a="1"/>
  <c r="R55" i="5"/>
  <c r="R56" i="5" a="1"/>
  <c r="R56" i="5"/>
  <c r="R57" i="5" a="1"/>
  <c r="R57" i="5"/>
  <c r="R58" i="5" a="1"/>
  <c r="R58" i="5"/>
  <c r="R59" i="5" a="1"/>
  <c r="R59" i="5"/>
  <c r="R60" i="5" a="1"/>
  <c r="R60" i="5"/>
  <c r="R61" i="5" a="1"/>
  <c r="R61" i="5"/>
  <c r="R62" i="5" a="1"/>
  <c r="R62" i="5"/>
  <c r="R63" i="5" a="1"/>
  <c r="R63" i="5"/>
  <c r="R64" i="5" a="1"/>
  <c r="R64" i="5"/>
  <c r="R65" i="5" a="1"/>
  <c r="R65" i="5"/>
  <c r="R66" i="5" a="1"/>
  <c r="R66" i="5"/>
  <c r="R67" i="5" a="1"/>
  <c r="R67" i="5"/>
  <c r="R68" i="5" a="1"/>
  <c r="R68" i="5"/>
  <c r="R69" i="5" a="1"/>
  <c r="R69" i="5"/>
  <c r="R70" i="5" a="1"/>
  <c r="R70" i="5"/>
  <c r="R71" i="5" a="1"/>
  <c r="R71" i="5"/>
  <c r="R72" i="5" a="1"/>
  <c r="R72" i="5"/>
  <c r="R73" i="5" a="1"/>
  <c r="R73" i="5"/>
  <c r="R74" i="5" a="1"/>
  <c r="R74" i="5"/>
  <c r="R75" i="5" a="1"/>
  <c r="R75" i="5"/>
  <c r="R76" i="5" a="1"/>
  <c r="R76" i="5"/>
  <c r="R77" i="5" a="1"/>
  <c r="R77" i="5"/>
  <c r="R78" i="5" a="1"/>
  <c r="R78" i="5"/>
  <c r="R79" i="5" a="1"/>
  <c r="R79" i="5"/>
  <c r="R80" i="5" a="1"/>
  <c r="R80" i="5"/>
  <c r="R81" i="5" a="1"/>
  <c r="R81" i="5"/>
  <c r="R82" i="5" a="1"/>
  <c r="R82" i="5"/>
  <c r="R83" i="5" a="1"/>
  <c r="R83" i="5"/>
  <c r="R84" i="5" a="1"/>
  <c r="R84" i="5"/>
  <c r="R85" i="5" a="1"/>
  <c r="R85" i="5"/>
  <c r="R86" i="5" a="1"/>
  <c r="R86" i="5"/>
  <c r="R10" i="5" a="1"/>
  <c r="R10" i="5" s="1"/>
  <c r="R14" i="5" s="1" a="1"/>
  <c r="R14" i="5" s="1"/>
  <c r="R16" i="1" a="1"/>
  <c r="R16" i="1"/>
  <c r="R17" i="1" a="1"/>
  <c r="R17" i="1"/>
  <c r="R18" i="1" a="1"/>
  <c r="R18" i="1"/>
  <c r="R19" i="1" a="1"/>
  <c r="R19" i="1"/>
  <c r="R20" i="1" a="1"/>
  <c r="R20" i="1"/>
  <c r="R21" i="1" a="1"/>
  <c r="R21" i="1"/>
  <c r="R22" i="1" a="1"/>
  <c r="R22" i="1"/>
  <c r="R23" i="1" a="1"/>
  <c r="R23" i="1"/>
  <c r="R24" i="1" a="1"/>
  <c r="R24" i="1"/>
  <c r="R25" i="1" a="1"/>
  <c r="R25" i="1"/>
  <c r="R26" i="1" a="1"/>
  <c r="R26" i="1"/>
  <c r="R27" i="1" a="1"/>
  <c r="R27" i="1"/>
  <c r="R28" i="1" a="1"/>
  <c r="R28" i="1"/>
  <c r="R29" i="1" a="1"/>
  <c r="R29" i="1"/>
  <c r="R30" i="1" a="1"/>
  <c r="R30" i="1"/>
  <c r="R31" i="1" a="1"/>
  <c r="R31" i="1"/>
  <c r="R32" i="1" a="1"/>
  <c r="R32" i="1"/>
  <c r="R33" i="1" a="1"/>
  <c r="R33" i="1"/>
  <c r="R34" i="1" a="1"/>
  <c r="R34" i="1"/>
  <c r="R35" i="1" a="1"/>
  <c r="R35" i="1"/>
  <c r="R36" i="1" a="1"/>
  <c r="R36" i="1"/>
  <c r="R37" i="1" a="1"/>
  <c r="R37" i="1"/>
  <c r="R38" i="1" a="1"/>
  <c r="R38" i="1"/>
  <c r="R39" i="1" a="1"/>
  <c r="R39" i="1"/>
  <c r="R40" i="1" a="1"/>
  <c r="R40" i="1"/>
  <c r="R41" i="1" a="1"/>
  <c r="R41" i="1"/>
  <c r="R42" i="1" a="1"/>
  <c r="R42" i="1"/>
  <c r="R43" i="1" a="1"/>
  <c r="R43" i="1"/>
  <c r="R44" i="1" a="1"/>
  <c r="R44" i="1"/>
  <c r="R45" i="1" a="1"/>
  <c r="R45" i="1"/>
  <c r="R46" i="1" a="1"/>
  <c r="R46" i="1"/>
  <c r="R47" i="1" a="1"/>
  <c r="R47" i="1"/>
  <c r="R48" i="1" a="1"/>
  <c r="R48" i="1"/>
  <c r="R49" i="1" a="1"/>
  <c r="R49" i="1"/>
  <c r="R50" i="1" a="1"/>
  <c r="R50" i="1"/>
  <c r="R51" i="1" a="1"/>
  <c r="R51" i="1"/>
  <c r="R52" i="1" a="1"/>
  <c r="R52" i="1"/>
  <c r="R53" i="1" a="1"/>
  <c r="R53" i="1"/>
  <c r="R54" i="1" a="1"/>
  <c r="R54" i="1"/>
  <c r="R55" i="1" a="1"/>
  <c r="R55" i="1"/>
  <c r="R56" i="1" a="1"/>
  <c r="R56" i="1"/>
  <c r="R57" i="1" a="1"/>
  <c r="R57" i="1"/>
  <c r="R58" i="1" a="1"/>
  <c r="R58" i="1"/>
  <c r="R59" i="1" a="1"/>
  <c r="R59" i="1"/>
  <c r="R60" i="1" a="1"/>
  <c r="R60" i="1"/>
  <c r="R61" i="1" a="1"/>
  <c r="R61" i="1"/>
  <c r="R62" i="1" a="1"/>
  <c r="R62" i="1"/>
  <c r="R63" i="1" a="1"/>
  <c r="R63" i="1"/>
  <c r="R64" i="1" a="1"/>
  <c r="R64" i="1"/>
  <c r="R65" i="1" a="1"/>
  <c r="R65" i="1"/>
  <c r="R66" i="1" a="1"/>
  <c r="R66" i="1"/>
  <c r="R67" i="1" a="1"/>
  <c r="R67" i="1"/>
  <c r="R68" i="1" a="1"/>
  <c r="R68" i="1"/>
  <c r="R69" i="1" a="1"/>
  <c r="R69" i="1"/>
  <c r="R70" i="1" a="1"/>
  <c r="R70" i="1"/>
  <c r="R71" i="1" a="1"/>
  <c r="R71" i="1"/>
  <c r="R72" i="1" a="1"/>
  <c r="R72" i="1"/>
  <c r="R73" i="1" a="1"/>
  <c r="R73" i="1"/>
  <c r="R74" i="1" a="1"/>
  <c r="R74" i="1"/>
  <c r="R75" i="1" a="1"/>
  <c r="R75" i="1"/>
  <c r="R76" i="1" a="1"/>
  <c r="R76" i="1"/>
  <c r="R77" i="1" a="1"/>
  <c r="R77" i="1"/>
  <c r="R78" i="1" a="1"/>
  <c r="R78" i="1"/>
  <c r="R79" i="1" a="1"/>
  <c r="R79" i="1"/>
  <c r="R80" i="1" a="1"/>
  <c r="R80" i="1"/>
  <c r="R81" i="1" a="1"/>
  <c r="R81" i="1"/>
  <c r="R82" i="1" a="1"/>
  <c r="R82" i="1"/>
  <c r="R83" i="1" a="1"/>
  <c r="R83" i="1"/>
  <c r="R84" i="1" a="1"/>
  <c r="R84" i="1"/>
  <c r="R85" i="1" a="1"/>
  <c r="R85" i="1"/>
  <c r="R86" i="1" a="1"/>
  <c r="R86" i="1"/>
  <c r="R11" i="1" a="1"/>
  <c r="R11" i="1"/>
  <c r="R14" i="1" a="1"/>
  <c r="R14" i="1"/>
  <c r="R10" i="1" a="1"/>
  <c r="R10" i="1"/>
  <c r="P86" i="6" a="1"/>
  <c r="P86" i="6" s="1"/>
  <c r="M86" i="6" a="1"/>
  <c r="M86" i="6" s="1"/>
  <c r="J86" i="6" a="1"/>
  <c r="J86" i="6" s="1"/>
  <c r="G86" i="6" a="1"/>
  <c r="G86" i="6" s="1"/>
  <c r="P85" i="6" a="1"/>
  <c r="P85" i="6" s="1"/>
  <c r="M85" i="6" a="1"/>
  <c r="M85" i="6" s="1"/>
  <c r="J85" i="6" a="1"/>
  <c r="J85" i="6" s="1"/>
  <c r="G85" i="6" a="1"/>
  <c r="G85" i="6" s="1"/>
  <c r="P84" i="6" a="1"/>
  <c r="P84" i="6" s="1"/>
  <c r="M84" i="6" a="1"/>
  <c r="M84" i="6" s="1"/>
  <c r="J84" i="6" a="1"/>
  <c r="J84" i="6" s="1"/>
  <c r="G84" i="6" a="1"/>
  <c r="G84" i="6" s="1"/>
  <c r="P83" i="6" a="1"/>
  <c r="P83" i="6" s="1"/>
  <c r="M83" i="6" a="1"/>
  <c r="M83" i="6" s="1"/>
  <c r="J83" i="6" a="1"/>
  <c r="J83" i="6" s="1"/>
  <c r="G83" i="6" a="1"/>
  <c r="G83" i="6" s="1"/>
  <c r="P82" i="6" a="1"/>
  <c r="P82" i="6" s="1"/>
  <c r="M82" i="6" a="1"/>
  <c r="M82" i="6" s="1"/>
  <c r="J82" i="6" a="1"/>
  <c r="J82" i="6" s="1"/>
  <c r="G82" i="6" a="1"/>
  <c r="G82" i="6" s="1"/>
  <c r="P81" i="6" a="1"/>
  <c r="P81" i="6" s="1"/>
  <c r="M81" i="6" a="1"/>
  <c r="M81" i="6" s="1"/>
  <c r="J81" i="6" a="1"/>
  <c r="J81" i="6" s="1"/>
  <c r="G81" i="6" a="1"/>
  <c r="G81" i="6" s="1"/>
  <c r="P80" i="6" a="1"/>
  <c r="P80" i="6" s="1"/>
  <c r="M80" i="6" a="1"/>
  <c r="M80" i="6" s="1"/>
  <c r="J80" i="6" a="1"/>
  <c r="J80" i="6" s="1"/>
  <c r="G80" i="6" a="1"/>
  <c r="G80" i="6" s="1"/>
  <c r="P79" i="6" a="1"/>
  <c r="P79" i="6" s="1"/>
  <c r="M79" i="6" a="1"/>
  <c r="M79" i="6" s="1"/>
  <c r="J79" i="6" a="1"/>
  <c r="J79" i="6" s="1"/>
  <c r="G79" i="6" a="1"/>
  <c r="G79" i="6" s="1"/>
  <c r="P78" i="6" a="1"/>
  <c r="P78" i="6" s="1"/>
  <c r="M78" i="6" a="1"/>
  <c r="M78" i="6" s="1"/>
  <c r="J78" i="6" a="1"/>
  <c r="J78" i="6" s="1"/>
  <c r="G78" i="6" a="1"/>
  <c r="G78" i="6" s="1"/>
  <c r="P77" i="6" a="1"/>
  <c r="P77" i="6" s="1"/>
  <c r="M77" i="6" a="1"/>
  <c r="M77" i="6" s="1"/>
  <c r="J77" i="6" a="1"/>
  <c r="J77" i="6" s="1"/>
  <c r="G77" i="6" a="1"/>
  <c r="G77" i="6" s="1"/>
  <c r="P76" i="6" a="1"/>
  <c r="P76" i="6" s="1"/>
  <c r="M76" i="6" a="1"/>
  <c r="M76" i="6" s="1"/>
  <c r="J76" i="6" a="1"/>
  <c r="J76" i="6" s="1"/>
  <c r="G76" i="6" a="1"/>
  <c r="G76" i="6" s="1"/>
  <c r="P75" i="6" a="1"/>
  <c r="P75" i="6" s="1"/>
  <c r="M75" i="6" a="1"/>
  <c r="M75" i="6" s="1"/>
  <c r="J75" i="6" a="1"/>
  <c r="J75" i="6" s="1"/>
  <c r="G75" i="6" a="1"/>
  <c r="G75" i="6" s="1"/>
  <c r="P74" i="6" a="1"/>
  <c r="P74" i="6" s="1"/>
  <c r="M74" i="6" a="1"/>
  <c r="M74" i="6" s="1"/>
  <c r="J74" i="6" a="1"/>
  <c r="J74" i="6" s="1"/>
  <c r="G74" i="6" a="1"/>
  <c r="G74" i="6" s="1"/>
  <c r="P73" i="6" a="1"/>
  <c r="P73" i="6" s="1"/>
  <c r="M73" i="6" a="1"/>
  <c r="M73" i="6" s="1"/>
  <c r="J73" i="6" a="1"/>
  <c r="J73" i="6" s="1"/>
  <c r="G73" i="6" a="1"/>
  <c r="G73" i="6" s="1"/>
  <c r="P72" i="6" a="1"/>
  <c r="P72" i="6" s="1"/>
  <c r="M72" i="6" a="1"/>
  <c r="M72" i="6" s="1"/>
  <c r="J72" i="6" a="1"/>
  <c r="J72" i="6" s="1"/>
  <c r="G72" i="6" a="1"/>
  <c r="G72" i="6" s="1"/>
  <c r="P71" i="6" a="1"/>
  <c r="P71" i="6" s="1"/>
  <c r="M71" i="6" a="1"/>
  <c r="M71" i="6" s="1"/>
  <c r="J71" i="6" a="1"/>
  <c r="J71" i="6" s="1"/>
  <c r="G71" i="6" a="1"/>
  <c r="G71" i="6" s="1"/>
  <c r="P70" i="6" a="1"/>
  <c r="P70" i="6" s="1"/>
  <c r="M70" i="6" a="1"/>
  <c r="M70" i="6" s="1"/>
  <c r="J70" i="6" a="1"/>
  <c r="J70" i="6" s="1"/>
  <c r="G70" i="6" a="1"/>
  <c r="G70" i="6" s="1"/>
  <c r="P69" i="6" a="1"/>
  <c r="P69" i="6" s="1"/>
  <c r="M69" i="6" a="1"/>
  <c r="M69" i="6" s="1"/>
  <c r="J69" i="6" a="1"/>
  <c r="J69" i="6" s="1"/>
  <c r="G69" i="6" a="1"/>
  <c r="G69" i="6" s="1"/>
  <c r="P68" i="6" a="1"/>
  <c r="P68" i="6" s="1"/>
  <c r="M68" i="6" a="1"/>
  <c r="M68" i="6" s="1"/>
  <c r="J68" i="6" a="1"/>
  <c r="J68" i="6" s="1"/>
  <c r="G68" i="6" a="1"/>
  <c r="G68" i="6" s="1"/>
  <c r="P67" i="6" a="1"/>
  <c r="P67" i="6" s="1"/>
  <c r="M67" i="6" a="1"/>
  <c r="M67" i="6" s="1"/>
  <c r="J67" i="6" a="1"/>
  <c r="J67" i="6" s="1"/>
  <c r="G67" i="6" a="1"/>
  <c r="G67" i="6" s="1"/>
  <c r="P66" i="6" a="1"/>
  <c r="P66" i="6" s="1"/>
  <c r="M66" i="6" a="1"/>
  <c r="M66" i="6" s="1"/>
  <c r="J66" i="6" a="1"/>
  <c r="J66" i="6" s="1"/>
  <c r="G66" i="6" a="1"/>
  <c r="G66" i="6" s="1"/>
  <c r="P65" i="6" a="1"/>
  <c r="P65" i="6" s="1"/>
  <c r="M65" i="6" a="1"/>
  <c r="M65" i="6" s="1"/>
  <c r="J65" i="6" a="1"/>
  <c r="J65" i="6" s="1"/>
  <c r="G65" i="6" a="1"/>
  <c r="G65" i="6" s="1"/>
  <c r="P64" i="6" a="1"/>
  <c r="P64" i="6" s="1"/>
  <c r="M64" i="6" a="1"/>
  <c r="M64" i="6" s="1"/>
  <c r="J64" i="6" a="1"/>
  <c r="J64" i="6" s="1"/>
  <c r="G64" i="6" a="1"/>
  <c r="G64" i="6" s="1"/>
  <c r="P63" i="6" a="1"/>
  <c r="P63" i="6" s="1"/>
  <c r="M63" i="6" a="1"/>
  <c r="M63" i="6" s="1"/>
  <c r="J63" i="6" a="1"/>
  <c r="J63" i="6" s="1"/>
  <c r="G63" i="6" a="1"/>
  <c r="G63" i="6" s="1"/>
  <c r="P62" i="6" a="1"/>
  <c r="P62" i="6" s="1"/>
  <c r="M62" i="6" a="1"/>
  <c r="M62" i="6" s="1"/>
  <c r="J62" i="6" a="1"/>
  <c r="J62" i="6" s="1"/>
  <c r="G62" i="6" a="1"/>
  <c r="G62" i="6" s="1"/>
  <c r="P61" i="6" a="1"/>
  <c r="P61" i="6" s="1"/>
  <c r="M61" i="6" a="1"/>
  <c r="M61" i="6" s="1"/>
  <c r="J61" i="6" a="1"/>
  <c r="J61" i="6" s="1"/>
  <c r="G61" i="6" a="1"/>
  <c r="G61" i="6" s="1"/>
  <c r="P60" i="6" a="1"/>
  <c r="P60" i="6" s="1"/>
  <c r="M60" i="6" a="1"/>
  <c r="M60" i="6" s="1"/>
  <c r="J60" i="6" a="1"/>
  <c r="J60" i="6" s="1"/>
  <c r="G60" i="6" a="1"/>
  <c r="G60" i="6" s="1"/>
  <c r="P59" i="6" a="1"/>
  <c r="P59" i="6" s="1"/>
  <c r="M59" i="6" a="1"/>
  <c r="M59" i="6" s="1"/>
  <c r="J59" i="6" a="1"/>
  <c r="J59" i="6" s="1"/>
  <c r="G59" i="6" a="1"/>
  <c r="G59" i="6" s="1"/>
  <c r="P58" i="6" a="1"/>
  <c r="P58" i="6" s="1"/>
  <c r="M58" i="6" a="1"/>
  <c r="M58" i="6" s="1"/>
  <c r="J58" i="6" a="1"/>
  <c r="J58" i="6" s="1"/>
  <c r="G58" i="6" a="1"/>
  <c r="G58" i="6" s="1"/>
  <c r="P57" i="6" a="1"/>
  <c r="P57" i="6" s="1"/>
  <c r="M57" i="6" a="1"/>
  <c r="M57" i="6" s="1"/>
  <c r="J57" i="6" a="1"/>
  <c r="J57" i="6" s="1"/>
  <c r="G57" i="6" a="1"/>
  <c r="G57" i="6" s="1"/>
  <c r="P56" i="6" a="1"/>
  <c r="P56" i="6" s="1"/>
  <c r="M56" i="6" a="1"/>
  <c r="M56" i="6" s="1"/>
  <c r="J56" i="6" a="1"/>
  <c r="J56" i="6" s="1"/>
  <c r="G56" i="6" a="1"/>
  <c r="G56" i="6" s="1"/>
  <c r="P55" i="6" a="1"/>
  <c r="P55" i="6" s="1"/>
  <c r="M55" i="6" a="1"/>
  <c r="M55" i="6" s="1"/>
  <c r="J55" i="6" a="1"/>
  <c r="J55" i="6" s="1"/>
  <c r="G55" i="6" a="1"/>
  <c r="G55" i="6" s="1"/>
  <c r="P54" i="6" a="1"/>
  <c r="P54" i="6" s="1"/>
  <c r="M54" i="6" a="1"/>
  <c r="M54" i="6" s="1"/>
  <c r="J54" i="6" a="1"/>
  <c r="J54" i="6" s="1"/>
  <c r="G54" i="6" a="1"/>
  <c r="G54" i="6" s="1"/>
  <c r="P53" i="6" a="1"/>
  <c r="P53" i="6" s="1"/>
  <c r="M53" i="6" a="1"/>
  <c r="M53" i="6" s="1"/>
  <c r="J53" i="6" a="1"/>
  <c r="J53" i="6" s="1"/>
  <c r="G53" i="6" a="1"/>
  <c r="G53" i="6" s="1"/>
  <c r="P52" i="6" a="1"/>
  <c r="P52" i="6" s="1"/>
  <c r="M52" i="6" a="1"/>
  <c r="M52" i="6" s="1"/>
  <c r="J52" i="6" a="1"/>
  <c r="J52" i="6" s="1"/>
  <c r="G52" i="6" a="1"/>
  <c r="G52" i="6" s="1"/>
  <c r="P51" i="6" a="1"/>
  <c r="P51" i="6" s="1"/>
  <c r="M51" i="6" a="1"/>
  <c r="M51" i="6" s="1"/>
  <c r="J51" i="6" a="1"/>
  <c r="J51" i="6" s="1"/>
  <c r="G51" i="6" a="1"/>
  <c r="G51" i="6" s="1"/>
  <c r="P50" i="6" a="1"/>
  <c r="P50" i="6" s="1"/>
  <c r="M50" i="6" a="1"/>
  <c r="M50" i="6" s="1"/>
  <c r="J50" i="6" a="1"/>
  <c r="J50" i="6" s="1"/>
  <c r="G50" i="6" a="1"/>
  <c r="G50" i="6" s="1"/>
  <c r="P49" i="6" a="1"/>
  <c r="P49" i="6" s="1"/>
  <c r="M49" i="6" a="1"/>
  <c r="M49" i="6" s="1"/>
  <c r="J49" i="6" a="1"/>
  <c r="J49" i="6" s="1"/>
  <c r="G49" i="6" a="1"/>
  <c r="G49" i="6" s="1"/>
  <c r="P48" i="6" a="1"/>
  <c r="P48" i="6" s="1"/>
  <c r="M48" i="6" a="1"/>
  <c r="M48" i="6" s="1"/>
  <c r="J48" i="6" a="1"/>
  <c r="J48" i="6" s="1"/>
  <c r="G48" i="6" a="1"/>
  <c r="G48" i="6" s="1"/>
  <c r="P47" i="6" a="1"/>
  <c r="P47" i="6" s="1"/>
  <c r="M47" i="6" a="1"/>
  <c r="M47" i="6" s="1"/>
  <c r="J47" i="6" a="1"/>
  <c r="J47" i="6" s="1"/>
  <c r="G47" i="6" a="1"/>
  <c r="G47" i="6" s="1"/>
  <c r="P46" i="6" a="1"/>
  <c r="P46" i="6" s="1"/>
  <c r="M46" i="6" a="1"/>
  <c r="M46" i="6" s="1"/>
  <c r="J46" i="6" a="1"/>
  <c r="J46" i="6" s="1"/>
  <c r="G46" i="6" a="1"/>
  <c r="G46" i="6" s="1"/>
  <c r="P45" i="6" a="1"/>
  <c r="P45" i="6" s="1"/>
  <c r="M45" i="6" a="1"/>
  <c r="M45" i="6" s="1"/>
  <c r="J45" i="6" a="1"/>
  <c r="J45" i="6" s="1"/>
  <c r="G45" i="6" a="1"/>
  <c r="G45" i="6" s="1"/>
  <c r="P44" i="6" a="1"/>
  <c r="P44" i="6" s="1"/>
  <c r="M44" i="6" a="1"/>
  <c r="M44" i="6" s="1"/>
  <c r="J44" i="6" a="1"/>
  <c r="J44" i="6" s="1"/>
  <c r="G44" i="6" a="1"/>
  <c r="G44" i="6" s="1"/>
  <c r="P43" i="6" a="1"/>
  <c r="P43" i="6" s="1"/>
  <c r="M43" i="6" a="1"/>
  <c r="M43" i="6" s="1"/>
  <c r="J43" i="6" a="1"/>
  <c r="J43" i="6" s="1"/>
  <c r="G43" i="6" a="1"/>
  <c r="G43" i="6" s="1"/>
  <c r="P42" i="6" a="1"/>
  <c r="P42" i="6" s="1"/>
  <c r="M42" i="6" a="1"/>
  <c r="M42" i="6" s="1"/>
  <c r="J42" i="6" a="1"/>
  <c r="J42" i="6" s="1"/>
  <c r="G42" i="6" a="1"/>
  <c r="G42" i="6" s="1"/>
  <c r="P41" i="6" a="1"/>
  <c r="P41" i="6" s="1"/>
  <c r="M41" i="6" a="1"/>
  <c r="M41" i="6" s="1"/>
  <c r="J41" i="6" a="1"/>
  <c r="J41" i="6" s="1"/>
  <c r="G41" i="6" a="1"/>
  <c r="G41" i="6" s="1"/>
  <c r="P40" i="6" a="1"/>
  <c r="P40" i="6" s="1"/>
  <c r="M40" i="6" a="1"/>
  <c r="M40" i="6" s="1"/>
  <c r="J40" i="6" a="1"/>
  <c r="J40" i="6" s="1"/>
  <c r="G40" i="6" a="1"/>
  <c r="G40" i="6" s="1"/>
  <c r="P39" i="6" a="1"/>
  <c r="P39" i="6" s="1"/>
  <c r="M39" i="6" a="1"/>
  <c r="M39" i="6" s="1"/>
  <c r="J39" i="6" a="1"/>
  <c r="J39" i="6" s="1"/>
  <c r="G39" i="6" a="1"/>
  <c r="G39" i="6" s="1"/>
  <c r="P38" i="6" a="1"/>
  <c r="P38" i="6" s="1"/>
  <c r="M38" i="6" a="1"/>
  <c r="M38" i="6" s="1"/>
  <c r="J38" i="6" a="1"/>
  <c r="J38" i="6" s="1"/>
  <c r="G38" i="6" a="1"/>
  <c r="G38" i="6" s="1"/>
  <c r="P37" i="6" a="1"/>
  <c r="P37" i="6" s="1"/>
  <c r="M37" i="6" a="1"/>
  <c r="M37" i="6" s="1"/>
  <c r="J37" i="6" a="1"/>
  <c r="J37" i="6" s="1"/>
  <c r="G37" i="6" a="1"/>
  <c r="G37" i="6" s="1"/>
  <c r="P36" i="6" a="1"/>
  <c r="P36" i="6" s="1"/>
  <c r="M36" i="6" a="1"/>
  <c r="M36" i="6" s="1"/>
  <c r="J36" i="6" a="1"/>
  <c r="J36" i="6" s="1"/>
  <c r="G36" i="6" a="1"/>
  <c r="G36" i="6" s="1"/>
  <c r="P35" i="6" a="1"/>
  <c r="P35" i="6" s="1"/>
  <c r="M35" i="6" a="1"/>
  <c r="M35" i="6" s="1"/>
  <c r="J35" i="6" a="1"/>
  <c r="J35" i="6" s="1"/>
  <c r="G35" i="6" a="1"/>
  <c r="G35" i="6" s="1"/>
  <c r="P34" i="6" a="1"/>
  <c r="P34" i="6" s="1"/>
  <c r="M34" i="6" a="1"/>
  <c r="M34" i="6" s="1"/>
  <c r="J34" i="6" a="1"/>
  <c r="J34" i="6" s="1"/>
  <c r="G34" i="6" a="1"/>
  <c r="G34" i="6" s="1"/>
  <c r="P33" i="6" a="1"/>
  <c r="P33" i="6" s="1"/>
  <c r="M33" i="6" a="1"/>
  <c r="M33" i="6" s="1"/>
  <c r="J33" i="6" a="1"/>
  <c r="J33" i="6" s="1"/>
  <c r="G33" i="6" a="1"/>
  <c r="G33" i="6" s="1"/>
  <c r="P32" i="6" a="1"/>
  <c r="P32" i="6" s="1"/>
  <c r="M32" i="6" a="1"/>
  <c r="M32" i="6" s="1"/>
  <c r="J32" i="6" a="1"/>
  <c r="J32" i="6" s="1"/>
  <c r="G32" i="6" a="1"/>
  <c r="G32" i="6" s="1"/>
  <c r="P31" i="6" a="1"/>
  <c r="P31" i="6" s="1"/>
  <c r="M31" i="6" a="1"/>
  <c r="M31" i="6" s="1"/>
  <c r="J31" i="6" a="1"/>
  <c r="J31" i="6" s="1"/>
  <c r="G31" i="6" a="1"/>
  <c r="G31" i="6" s="1"/>
  <c r="P30" i="6" a="1"/>
  <c r="P30" i="6" s="1"/>
  <c r="M30" i="6" a="1"/>
  <c r="M30" i="6" s="1"/>
  <c r="J30" i="6" a="1"/>
  <c r="J30" i="6" s="1"/>
  <c r="G30" i="6" a="1"/>
  <c r="G30" i="6" s="1"/>
  <c r="P29" i="6" a="1"/>
  <c r="P29" i="6" s="1"/>
  <c r="M29" i="6" a="1"/>
  <c r="M29" i="6" s="1"/>
  <c r="J29" i="6" a="1"/>
  <c r="J29" i="6" s="1"/>
  <c r="G29" i="6" a="1"/>
  <c r="G29" i="6" s="1"/>
  <c r="P28" i="6" a="1"/>
  <c r="P28" i="6" s="1"/>
  <c r="M28" i="6" a="1"/>
  <c r="M28" i="6" s="1"/>
  <c r="J28" i="6" a="1"/>
  <c r="J28" i="6" s="1"/>
  <c r="G28" i="6" a="1"/>
  <c r="G28" i="6" s="1"/>
  <c r="P27" i="6" a="1"/>
  <c r="P27" i="6" s="1"/>
  <c r="M27" i="6" a="1"/>
  <c r="M27" i="6" s="1"/>
  <c r="J27" i="6" a="1"/>
  <c r="J27" i="6" s="1"/>
  <c r="G27" i="6" a="1"/>
  <c r="G27" i="6" s="1"/>
  <c r="P26" i="6" a="1"/>
  <c r="P26" i="6" s="1"/>
  <c r="M26" i="6" a="1"/>
  <c r="M26" i="6" s="1"/>
  <c r="J26" i="6" a="1"/>
  <c r="J26" i="6" s="1"/>
  <c r="G26" i="6" a="1"/>
  <c r="G26" i="6" s="1"/>
  <c r="P25" i="6" a="1"/>
  <c r="P25" i="6" s="1"/>
  <c r="M25" i="6" a="1"/>
  <c r="M25" i="6" s="1"/>
  <c r="J25" i="6" a="1"/>
  <c r="J25" i="6" s="1"/>
  <c r="G25" i="6" a="1"/>
  <c r="G25" i="6" s="1"/>
  <c r="P24" i="6" a="1"/>
  <c r="P24" i="6" s="1"/>
  <c r="M24" i="6" a="1"/>
  <c r="M24" i="6" s="1"/>
  <c r="J24" i="6" a="1"/>
  <c r="J24" i="6" s="1"/>
  <c r="G24" i="6" a="1"/>
  <c r="G24" i="6" s="1"/>
  <c r="P23" i="6" a="1"/>
  <c r="P23" i="6" s="1"/>
  <c r="M23" i="6" a="1"/>
  <c r="M23" i="6" s="1"/>
  <c r="J23" i="6" a="1"/>
  <c r="J23" i="6" s="1"/>
  <c r="G23" i="6" a="1"/>
  <c r="G23" i="6" s="1"/>
  <c r="Q22" i="6" a="1"/>
  <c r="Q22" i="6" s="1"/>
  <c r="P22" i="6" a="1"/>
  <c r="P22" i="6" s="1"/>
  <c r="M22" i="6" a="1"/>
  <c r="M22" i="6" s="1"/>
  <c r="J22" i="6" a="1"/>
  <c r="J22" i="6" s="1"/>
  <c r="G22" i="6" a="1"/>
  <c r="G22" i="6" s="1"/>
  <c r="Q21" i="6" a="1"/>
  <c r="Q21" i="6" s="1"/>
  <c r="P21" i="6" a="1"/>
  <c r="P21" i="6" s="1"/>
  <c r="M21" i="6" a="1"/>
  <c r="M21" i="6" s="1"/>
  <c r="J21" i="6" a="1"/>
  <c r="J21" i="6" s="1"/>
  <c r="G21" i="6" a="1"/>
  <c r="G21" i="6" s="1"/>
  <c r="Q20" i="6" a="1"/>
  <c r="Q20" i="6" s="1"/>
  <c r="P20" i="6" a="1"/>
  <c r="P20" i="6" s="1"/>
  <c r="M20" i="6" a="1"/>
  <c r="M20" i="6" s="1"/>
  <c r="J20" i="6" a="1"/>
  <c r="J20" i="6" s="1"/>
  <c r="G20" i="6" a="1"/>
  <c r="G20" i="6" s="1"/>
  <c r="Q19" i="6" a="1"/>
  <c r="Q19" i="6" s="1"/>
  <c r="P19" i="6" a="1"/>
  <c r="P19" i="6" s="1"/>
  <c r="M19" i="6" a="1"/>
  <c r="M19" i="6" s="1"/>
  <c r="J19" i="6" a="1"/>
  <c r="J19" i="6" s="1"/>
  <c r="G19" i="6" a="1"/>
  <c r="G19" i="6" s="1"/>
  <c r="Q18" i="6" a="1"/>
  <c r="Q18" i="6" s="1"/>
  <c r="P18" i="6" a="1"/>
  <c r="P18" i="6" s="1"/>
  <c r="M18" i="6" a="1"/>
  <c r="M18" i="6" s="1"/>
  <c r="J18" i="6" a="1"/>
  <c r="J18" i="6" s="1"/>
  <c r="G18" i="6" a="1"/>
  <c r="G18" i="6" s="1"/>
  <c r="Q17" i="6" a="1"/>
  <c r="Q17" i="6" s="1"/>
  <c r="P17" i="6" a="1"/>
  <c r="P17" i="6" s="1"/>
  <c r="M17" i="6" a="1"/>
  <c r="M17" i="6" s="1"/>
  <c r="J17" i="6" a="1"/>
  <c r="J17" i="6" s="1"/>
  <c r="G17" i="6" a="1"/>
  <c r="G17" i="6" s="1"/>
  <c r="Q16" i="6" a="1"/>
  <c r="Q16" i="6" s="1"/>
  <c r="P16" i="6" a="1"/>
  <c r="P16" i="6" s="1"/>
  <c r="M16" i="6" a="1"/>
  <c r="M16" i="6" s="1"/>
  <c r="J16" i="6" a="1"/>
  <c r="J16" i="6" s="1"/>
  <c r="G16" i="6" a="1"/>
  <c r="G16" i="6" s="1"/>
  <c r="Q15" i="6" a="1"/>
  <c r="Q15" i="6" s="1"/>
  <c r="P15" i="6" a="1"/>
  <c r="P15" i="6" s="1"/>
  <c r="M15" i="6" a="1"/>
  <c r="M15" i="6" s="1"/>
  <c r="J15" i="6" a="1"/>
  <c r="J15" i="6" s="1"/>
  <c r="G15" i="6" a="1"/>
  <c r="G15" i="6" s="1"/>
  <c r="Q14" i="6" a="1"/>
  <c r="Q14" i="6" s="1"/>
  <c r="P14" i="6" a="1"/>
  <c r="P14" i="6" s="1"/>
  <c r="M14" i="6" a="1"/>
  <c r="M14" i="6" s="1"/>
  <c r="J14" i="6" a="1"/>
  <c r="J14" i="6" s="1"/>
  <c r="G14" i="6" a="1"/>
  <c r="G14" i="6" s="1"/>
  <c r="P13" i="6" a="1"/>
  <c r="P13" i="6" s="1"/>
  <c r="M13" i="6" a="1"/>
  <c r="M13" i="6" s="1"/>
  <c r="J13" i="6" a="1"/>
  <c r="J13" i="6" s="1"/>
  <c r="G13" i="6" a="1"/>
  <c r="G13" i="6" s="1"/>
  <c r="Q13" i="6" s="1" a="1"/>
  <c r="Q13" i="6" s="1"/>
  <c r="M12" i="6" a="1"/>
  <c r="M12" i="6" s="1"/>
  <c r="J12" i="6" a="1"/>
  <c r="J12" i="6" s="1"/>
  <c r="G12" i="6" a="1"/>
  <c r="G12" i="6" s="1"/>
  <c r="P11" i="6" a="1"/>
  <c r="P11" i="6" s="1"/>
  <c r="P12" i="6" s="1" a="1"/>
  <c r="P12" i="6" s="1"/>
  <c r="M11" i="6" a="1"/>
  <c r="M11" i="6" s="1"/>
  <c r="J11" i="6" a="1"/>
  <c r="J11" i="6" s="1"/>
  <c r="G11" i="6" a="1"/>
  <c r="G11" i="6" s="1"/>
  <c r="P10" i="6" a="1"/>
  <c r="P10" i="6" s="1"/>
  <c r="M10" i="6" a="1"/>
  <c r="M10" i="6" s="1"/>
  <c r="J10" i="6" a="1"/>
  <c r="J10" i="6" s="1"/>
  <c r="G10" i="6" a="1"/>
  <c r="G10" i="6" s="1"/>
  <c r="Q10" i="6" s="1" a="1"/>
  <c r="Q10" i="6" s="1"/>
  <c r="Q9" i="6"/>
  <c r="P86" i="5" a="1"/>
  <c r="P86" i="5" s="1"/>
  <c r="M86" i="5" a="1"/>
  <c r="M86" i="5" s="1"/>
  <c r="J86" i="5" a="1"/>
  <c r="J86" i="5" s="1"/>
  <c r="G86" i="5" a="1"/>
  <c r="G86" i="5" s="1"/>
  <c r="P85" i="5" a="1"/>
  <c r="P85" i="5" s="1"/>
  <c r="M85" i="5" a="1"/>
  <c r="M85" i="5" s="1"/>
  <c r="J85" i="5" a="1"/>
  <c r="J85" i="5" s="1"/>
  <c r="G85" i="5" a="1"/>
  <c r="G85" i="5" s="1"/>
  <c r="P84" i="5" a="1"/>
  <c r="P84" i="5" s="1"/>
  <c r="M84" i="5" a="1"/>
  <c r="M84" i="5" s="1"/>
  <c r="J84" i="5" a="1"/>
  <c r="J84" i="5" s="1"/>
  <c r="G84" i="5" a="1"/>
  <c r="G84" i="5" s="1"/>
  <c r="P83" i="5" a="1"/>
  <c r="P83" i="5" s="1"/>
  <c r="M83" i="5" a="1"/>
  <c r="M83" i="5" s="1"/>
  <c r="J83" i="5" a="1"/>
  <c r="J83" i="5" s="1"/>
  <c r="G83" i="5" a="1"/>
  <c r="G83" i="5" s="1"/>
  <c r="P82" i="5" a="1"/>
  <c r="P82" i="5" s="1"/>
  <c r="M82" i="5" a="1"/>
  <c r="M82" i="5" s="1"/>
  <c r="J82" i="5" a="1"/>
  <c r="J82" i="5" s="1"/>
  <c r="G82" i="5" a="1"/>
  <c r="G82" i="5" s="1"/>
  <c r="P81" i="5" a="1"/>
  <c r="P81" i="5" s="1"/>
  <c r="M81" i="5" a="1"/>
  <c r="M81" i="5" s="1"/>
  <c r="J81" i="5" a="1"/>
  <c r="J81" i="5" s="1"/>
  <c r="G81" i="5" a="1"/>
  <c r="G81" i="5" s="1"/>
  <c r="P80" i="5" a="1"/>
  <c r="P80" i="5" s="1"/>
  <c r="M80" i="5" a="1"/>
  <c r="M80" i="5" s="1"/>
  <c r="J80" i="5" a="1"/>
  <c r="J80" i="5" s="1"/>
  <c r="G80" i="5" a="1"/>
  <c r="G80" i="5" s="1"/>
  <c r="P79" i="5" a="1"/>
  <c r="P79" i="5" s="1"/>
  <c r="M79" i="5" a="1"/>
  <c r="M79" i="5" s="1"/>
  <c r="J79" i="5" a="1"/>
  <c r="J79" i="5" s="1"/>
  <c r="G79" i="5" a="1"/>
  <c r="G79" i="5" s="1"/>
  <c r="P78" i="5" a="1"/>
  <c r="P78" i="5" s="1"/>
  <c r="M78" i="5" a="1"/>
  <c r="M78" i="5" s="1"/>
  <c r="J78" i="5" a="1"/>
  <c r="J78" i="5" s="1"/>
  <c r="G78" i="5" a="1"/>
  <c r="G78" i="5" s="1"/>
  <c r="P77" i="5" a="1"/>
  <c r="P77" i="5" s="1"/>
  <c r="M77" i="5" a="1"/>
  <c r="M77" i="5" s="1"/>
  <c r="J77" i="5" a="1"/>
  <c r="J77" i="5" s="1"/>
  <c r="G77" i="5" a="1"/>
  <c r="G77" i="5" s="1"/>
  <c r="P76" i="5" a="1"/>
  <c r="P76" i="5" s="1"/>
  <c r="M76" i="5" a="1"/>
  <c r="M76" i="5" s="1"/>
  <c r="J76" i="5" a="1"/>
  <c r="J76" i="5" s="1"/>
  <c r="G76" i="5" a="1"/>
  <c r="G76" i="5" s="1"/>
  <c r="P75" i="5" a="1"/>
  <c r="P75" i="5" s="1"/>
  <c r="M75" i="5" a="1"/>
  <c r="M75" i="5" s="1"/>
  <c r="J75" i="5" a="1"/>
  <c r="J75" i="5" s="1"/>
  <c r="G75" i="5" a="1"/>
  <c r="G75" i="5" s="1"/>
  <c r="P74" i="5" a="1"/>
  <c r="P74" i="5" s="1"/>
  <c r="M74" i="5" a="1"/>
  <c r="M74" i="5" s="1"/>
  <c r="J74" i="5" a="1"/>
  <c r="J74" i="5" s="1"/>
  <c r="G74" i="5" a="1"/>
  <c r="G74" i="5" s="1"/>
  <c r="P73" i="5" a="1"/>
  <c r="P73" i="5" s="1"/>
  <c r="M73" i="5" a="1"/>
  <c r="M73" i="5" s="1"/>
  <c r="J73" i="5" a="1"/>
  <c r="J73" i="5" s="1"/>
  <c r="G73" i="5" a="1"/>
  <c r="G73" i="5" s="1"/>
  <c r="P72" i="5" a="1"/>
  <c r="P72" i="5" s="1"/>
  <c r="M72" i="5" a="1"/>
  <c r="M72" i="5" s="1"/>
  <c r="J72" i="5" a="1"/>
  <c r="J72" i="5" s="1"/>
  <c r="G72" i="5" a="1"/>
  <c r="G72" i="5" s="1"/>
  <c r="P71" i="5" a="1"/>
  <c r="P71" i="5" s="1"/>
  <c r="M71" i="5" a="1"/>
  <c r="M71" i="5" s="1"/>
  <c r="J71" i="5" a="1"/>
  <c r="J71" i="5" s="1"/>
  <c r="G71" i="5" a="1"/>
  <c r="G71" i="5" s="1"/>
  <c r="P70" i="5" a="1"/>
  <c r="P70" i="5" s="1"/>
  <c r="M70" i="5" a="1"/>
  <c r="M70" i="5" s="1"/>
  <c r="J70" i="5" a="1"/>
  <c r="J70" i="5" s="1"/>
  <c r="G70" i="5" a="1"/>
  <c r="G70" i="5" s="1"/>
  <c r="P69" i="5" a="1"/>
  <c r="P69" i="5" s="1"/>
  <c r="M69" i="5" a="1"/>
  <c r="M69" i="5" s="1"/>
  <c r="J69" i="5" a="1"/>
  <c r="J69" i="5" s="1"/>
  <c r="G69" i="5" a="1"/>
  <c r="G69" i="5" s="1"/>
  <c r="P68" i="5" a="1"/>
  <c r="P68" i="5" s="1"/>
  <c r="M68" i="5" a="1"/>
  <c r="M68" i="5" s="1"/>
  <c r="J68" i="5" a="1"/>
  <c r="J68" i="5" s="1"/>
  <c r="G68" i="5" a="1"/>
  <c r="G68" i="5" s="1"/>
  <c r="P67" i="5" a="1"/>
  <c r="P67" i="5" s="1"/>
  <c r="M67" i="5" a="1"/>
  <c r="M67" i="5" s="1"/>
  <c r="J67" i="5" a="1"/>
  <c r="J67" i="5" s="1"/>
  <c r="G67" i="5" a="1"/>
  <c r="G67" i="5" s="1"/>
  <c r="P66" i="5" a="1"/>
  <c r="P66" i="5" s="1"/>
  <c r="M66" i="5" a="1"/>
  <c r="M66" i="5" s="1"/>
  <c r="J66" i="5" a="1"/>
  <c r="J66" i="5" s="1"/>
  <c r="G66" i="5" a="1"/>
  <c r="G66" i="5" s="1"/>
  <c r="P65" i="5" a="1"/>
  <c r="P65" i="5" s="1"/>
  <c r="M65" i="5" a="1"/>
  <c r="M65" i="5" s="1"/>
  <c r="J65" i="5" a="1"/>
  <c r="J65" i="5" s="1"/>
  <c r="G65" i="5" a="1"/>
  <c r="G65" i="5" s="1"/>
  <c r="P64" i="5" a="1"/>
  <c r="P64" i="5" s="1"/>
  <c r="M64" i="5" a="1"/>
  <c r="M64" i="5" s="1"/>
  <c r="J64" i="5" a="1"/>
  <c r="J64" i="5" s="1"/>
  <c r="G64" i="5" a="1"/>
  <c r="G64" i="5" s="1"/>
  <c r="P63" i="5" a="1"/>
  <c r="P63" i="5" s="1"/>
  <c r="M63" i="5" a="1"/>
  <c r="M63" i="5" s="1"/>
  <c r="J63" i="5" a="1"/>
  <c r="J63" i="5" s="1"/>
  <c r="G63" i="5" a="1"/>
  <c r="G63" i="5" s="1"/>
  <c r="P62" i="5" a="1"/>
  <c r="P62" i="5" s="1"/>
  <c r="M62" i="5" a="1"/>
  <c r="M62" i="5" s="1"/>
  <c r="J62" i="5" a="1"/>
  <c r="J62" i="5" s="1"/>
  <c r="G62" i="5" a="1"/>
  <c r="G62" i="5" s="1"/>
  <c r="P61" i="5" a="1"/>
  <c r="P61" i="5" s="1"/>
  <c r="M61" i="5" a="1"/>
  <c r="M61" i="5" s="1"/>
  <c r="J61" i="5" a="1"/>
  <c r="J61" i="5" s="1"/>
  <c r="G61" i="5" a="1"/>
  <c r="G61" i="5" s="1"/>
  <c r="P60" i="5" a="1"/>
  <c r="P60" i="5" s="1"/>
  <c r="M60" i="5" a="1"/>
  <c r="M60" i="5" s="1"/>
  <c r="J60" i="5" a="1"/>
  <c r="J60" i="5" s="1"/>
  <c r="G60" i="5" a="1"/>
  <c r="G60" i="5" s="1"/>
  <c r="P59" i="5" a="1"/>
  <c r="P59" i="5" s="1"/>
  <c r="M59" i="5" a="1"/>
  <c r="M59" i="5" s="1"/>
  <c r="J59" i="5" a="1"/>
  <c r="J59" i="5" s="1"/>
  <c r="G59" i="5" a="1"/>
  <c r="G59" i="5" s="1"/>
  <c r="P58" i="5" a="1"/>
  <c r="P58" i="5" s="1"/>
  <c r="M58" i="5" a="1"/>
  <c r="M58" i="5" s="1"/>
  <c r="J58" i="5" a="1"/>
  <c r="J58" i="5" s="1"/>
  <c r="G58" i="5" a="1"/>
  <c r="G58" i="5" s="1"/>
  <c r="P57" i="5" a="1"/>
  <c r="P57" i="5" s="1"/>
  <c r="M57" i="5" a="1"/>
  <c r="M57" i="5" s="1"/>
  <c r="J57" i="5" a="1"/>
  <c r="J57" i="5" s="1"/>
  <c r="G57" i="5" a="1"/>
  <c r="G57" i="5" s="1"/>
  <c r="P56" i="5" a="1"/>
  <c r="P56" i="5" s="1"/>
  <c r="M56" i="5" a="1"/>
  <c r="M56" i="5" s="1"/>
  <c r="J56" i="5" a="1"/>
  <c r="J56" i="5" s="1"/>
  <c r="G56" i="5" a="1"/>
  <c r="G56" i="5" s="1"/>
  <c r="P55" i="5" a="1"/>
  <c r="P55" i="5" s="1"/>
  <c r="M55" i="5" a="1"/>
  <c r="M55" i="5" s="1"/>
  <c r="J55" i="5" a="1"/>
  <c r="J55" i="5" s="1"/>
  <c r="G55" i="5" a="1"/>
  <c r="G55" i="5" s="1"/>
  <c r="P54" i="5" a="1"/>
  <c r="P54" i="5" s="1"/>
  <c r="M54" i="5" a="1"/>
  <c r="M54" i="5" s="1"/>
  <c r="J54" i="5" a="1"/>
  <c r="J54" i="5" s="1"/>
  <c r="G54" i="5" a="1"/>
  <c r="G54" i="5" s="1"/>
  <c r="P53" i="5" a="1"/>
  <c r="P53" i="5" s="1"/>
  <c r="M53" i="5" a="1"/>
  <c r="M53" i="5" s="1"/>
  <c r="J53" i="5" a="1"/>
  <c r="J53" i="5" s="1"/>
  <c r="G53" i="5" a="1"/>
  <c r="G53" i="5" s="1"/>
  <c r="P52" i="5" a="1"/>
  <c r="P52" i="5" s="1"/>
  <c r="M52" i="5" a="1"/>
  <c r="M52" i="5" s="1"/>
  <c r="J52" i="5" a="1"/>
  <c r="J52" i="5" s="1"/>
  <c r="G52" i="5" a="1"/>
  <c r="G52" i="5" s="1"/>
  <c r="P51" i="5" a="1"/>
  <c r="P51" i="5" s="1"/>
  <c r="M51" i="5" a="1"/>
  <c r="M51" i="5" s="1"/>
  <c r="J51" i="5" a="1"/>
  <c r="J51" i="5" s="1"/>
  <c r="G51" i="5" a="1"/>
  <c r="G51" i="5" s="1"/>
  <c r="P50" i="5" a="1"/>
  <c r="P50" i="5" s="1"/>
  <c r="M50" i="5" a="1"/>
  <c r="M50" i="5" s="1"/>
  <c r="J50" i="5" a="1"/>
  <c r="J50" i="5" s="1"/>
  <c r="G50" i="5" a="1"/>
  <c r="G50" i="5" s="1"/>
  <c r="P49" i="5" a="1"/>
  <c r="P49" i="5" s="1"/>
  <c r="M49" i="5" a="1"/>
  <c r="M49" i="5" s="1"/>
  <c r="J49" i="5" a="1"/>
  <c r="J49" i="5" s="1"/>
  <c r="G49" i="5" a="1"/>
  <c r="G49" i="5" s="1"/>
  <c r="P48" i="5" a="1"/>
  <c r="P48" i="5" s="1"/>
  <c r="M48" i="5" a="1"/>
  <c r="M48" i="5" s="1"/>
  <c r="J48" i="5" a="1"/>
  <c r="J48" i="5" s="1"/>
  <c r="G48" i="5" a="1"/>
  <c r="G48" i="5" s="1"/>
  <c r="P47" i="5" a="1"/>
  <c r="P47" i="5" s="1"/>
  <c r="M47" i="5" a="1"/>
  <c r="M47" i="5" s="1"/>
  <c r="J47" i="5" a="1"/>
  <c r="J47" i="5" s="1"/>
  <c r="G47" i="5" a="1"/>
  <c r="G47" i="5" s="1"/>
  <c r="P46" i="5" a="1"/>
  <c r="P46" i="5" s="1"/>
  <c r="M46" i="5" a="1"/>
  <c r="M46" i="5" s="1"/>
  <c r="J46" i="5" a="1"/>
  <c r="J46" i="5" s="1"/>
  <c r="G46" i="5" a="1"/>
  <c r="G46" i="5" s="1"/>
  <c r="P45" i="5" a="1"/>
  <c r="P45" i="5" s="1"/>
  <c r="M45" i="5" a="1"/>
  <c r="M45" i="5" s="1"/>
  <c r="J45" i="5" a="1"/>
  <c r="J45" i="5" s="1"/>
  <c r="G45" i="5" a="1"/>
  <c r="G45" i="5" s="1"/>
  <c r="P44" i="5" a="1"/>
  <c r="P44" i="5" s="1"/>
  <c r="M44" i="5" a="1"/>
  <c r="M44" i="5" s="1"/>
  <c r="J44" i="5" a="1"/>
  <c r="J44" i="5" s="1"/>
  <c r="G44" i="5" a="1"/>
  <c r="G44" i="5" s="1"/>
  <c r="P43" i="5" a="1"/>
  <c r="P43" i="5" s="1"/>
  <c r="M43" i="5" a="1"/>
  <c r="M43" i="5" s="1"/>
  <c r="J43" i="5" a="1"/>
  <c r="J43" i="5" s="1"/>
  <c r="G43" i="5" a="1"/>
  <c r="G43" i="5" s="1"/>
  <c r="P42" i="5" a="1"/>
  <c r="P42" i="5" s="1"/>
  <c r="M42" i="5" a="1"/>
  <c r="M42" i="5" s="1"/>
  <c r="J42" i="5" a="1"/>
  <c r="J42" i="5" s="1"/>
  <c r="G42" i="5" a="1"/>
  <c r="G42" i="5" s="1"/>
  <c r="P41" i="5" a="1"/>
  <c r="P41" i="5" s="1"/>
  <c r="M41" i="5" a="1"/>
  <c r="M41" i="5" s="1"/>
  <c r="J41" i="5" a="1"/>
  <c r="J41" i="5" s="1"/>
  <c r="G41" i="5" a="1"/>
  <c r="G41" i="5" s="1"/>
  <c r="P40" i="5" a="1"/>
  <c r="P40" i="5" s="1"/>
  <c r="M40" i="5" a="1"/>
  <c r="M40" i="5" s="1"/>
  <c r="J40" i="5" a="1"/>
  <c r="J40" i="5" s="1"/>
  <c r="G40" i="5" a="1"/>
  <c r="G40" i="5" s="1"/>
  <c r="P39" i="5" a="1"/>
  <c r="P39" i="5" s="1"/>
  <c r="M39" i="5" a="1"/>
  <c r="M39" i="5" s="1"/>
  <c r="J39" i="5" a="1"/>
  <c r="J39" i="5" s="1"/>
  <c r="G39" i="5" a="1"/>
  <c r="G39" i="5" s="1"/>
  <c r="P38" i="5" a="1"/>
  <c r="P38" i="5" s="1"/>
  <c r="M38" i="5" a="1"/>
  <c r="M38" i="5" s="1"/>
  <c r="J38" i="5" a="1"/>
  <c r="J38" i="5" s="1"/>
  <c r="G38" i="5" a="1"/>
  <c r="G38" i="5" s="1"/>
  <c r="P37" i="5" a="1"/>
  <c r="P37" i="5" s="1"/>
  <c r="M37" i="5" a="1"/>
  <c r="M37" i="5" s="1"/>
  <c r="J37" i="5" a="1"/>
  <c r="J37" i="5" s="1"/>
  <c r="G37" i="5" a="1"/>
  <c r="G37" i="5" s="1"/>
  <c r="P36" i="5" a="1"/>
  <c r="P36" i="5" s="1"/>
  <c r="M36" i="5" a="1"/>
  <c r="M36" i="5" s="1"/>
  <c r="J36" i="5" a="1"/>
  <c r="J36" i="5" s="1"/>
  <c r="G36" i="5" a="1"/>
  <c r="G36" i="5" s="1"/>
  <c r="P35" i="5" a="1"/>
  <c r="P35" i="5" s="1"/>
  <c r="M35" i="5" a="1"/>
  <c r="M35" i="5" s="1"/>
  <c r="J35" i="5" a="1"/>
  <c r="J35" i="5" s="1"/>
  <c r="G35" i="5" a="1"/>
  <c r="G35" i="5" s="1"/>
  <c r="P34" i="5" a="1"/>
  <c r="P34" i="5" s="1"/>
  <c r="M34" i="5" a="1"/>
  <c r="M34" i="5" s="1"/>
  <c r="J34" i="5" a="1"/>
  <c r="J34" i="5" s="1"/>
  <c r="G34" i="5" a="1"/>
  <c r="G34" i="5" s="1"/>
  <c r="P33" i="5" a="1"/>
  <c r="P33" i="5" s="1"/>
  <c r="M33" i="5" a="1"/>
  <c r="M33" i="5" s="1"/>
  <c r="J33" i="5" a="1"/>
  <c r="J33" i="5" s="1"/>
  <c r="G33" i="5" a="1"/>
  <c r="G33" i="5" s="1"/>
  <c r="P32" i="5" a="1"/>
  <c r="P32" i="5" s="1"/>
  <c r="M32" i="5" a="1"/>
  <c r="M32" i="5" s="1"/>
  <c r="J32" i="5" a="1"/>
  <c r="J32" i="5" s="1"/>
  <c r="G32" i="5" a="1"/>
  <c r="G32" i="5" s="1"/>
  <c r="P31" i="5" a="1"/>
  <c r="P31" i="5" s="1"/>
  <c r="M31" i="5" a="1"/>
  <c r="M31" i="5" s="1"/>
  <c r="J31" i="5" a="1"/>
  <c r="J31" i="5" s="1"/>
  <c r="G31" i="5" a="1"/>
  <c r="G31" i="5" s="1"/>
  <c r="P30" i="5" a="1"/>
  <c r="P30" i="5" s="1"/>
  <c r="M30" i="5" a="1"/>
  <c r="M30" i="5" s="1"/>
  <c r="J30" i="5" a="1"/>
  <c r="J30" i="5" s="1"/>
  <c r="G30" i="5" a="1"/>
  <c r="G30" i="5" s="1"/>
  <c r="P29" i="5" a="1"/>
  <c r="P29" i="5" s="1"/>
  <c r="M29" i="5" a="1"/>
  <c r="M29" i="5" s="1"/>
  <c r="J29" i="5" a="1"/>
  <c r="J29" i="5" s="1"/>
  <c r="G29" i="5" a="1"/>
  <c r="G29" i="5" s="1"/>
  <c r="P28" i="5" a="1"/>
  <c r="P28" i="5" s="1"/>
  <c r="M28" i="5" a="1"/>
  <c r="M28" i="5" s="1"/>
  <c r="J28" i="5" a="1"/>
  <c r="J28" i="5" s="1"/>
  <c r="G28" i="5" a="1"/>
  <c r="G28" i="5" s="1"/>
  <c r="P27" i="5" a="1"/>
  <c r="P27" i="5" s="1"/>
  <c r="M27" i="5" a="1"/>
  <c r="M27" i="5" s="1"/>
  <c r="J27" i="5" a="1"/>
  <c r="J27" i="5" s="1"/>
  <c r="G27" i="5" a="1"/>
  <c r="G27" i="5" s="1"/>
  <c r="P26" i="5" a="1"/>
  <c r="P26" i="5" s="1"/>
  <c r="M26" i="5" a="1"/>
  <c r="M26" i="5" s="1"/>
  <c r="J26" i="5" a="1"/>
  <c r="J26" i="5" s="1"/>
  <c r="G26" i="5" a="1"/>
  <c r="G26" i="5" s="1"/>
  <c r="P25" i="5" a="1"/>
  <c r="P25" i="5" s="1"/>
  <c r="M25" i="5" a="1"/>
  <c r="M25" i="5" s="1"/>
  <c r="J25" i="5" a="1"/>
  <c r="J25" i="5" s="1"/>
  <c r="G25" i="5" a="1"/>
  <c r="G25" i="5" s="1"/>
  <c r="P24" i="5" a="1"/>
  <c r="P24" i="5" s="1"/>
  <c r="M24" i="5" a="1"/>
  <c r="M24" i="5" s="1"/>
  <c r="J24" i="5" a="1"/>
  <c r="J24" i="5" s="1"/>
  <c r="G24" i="5" a="1"/>
  <c r="G24" i="5" s="1"/>
  <c r="Q23" i="5" a="1"/>
  <c r="Q23" i="5" s="1"/>
  <c r="P23" i="5" a="1"/>
  <c r="P23" i="5" s="1"/>
  <c r="M23" i="5" a="1"/>
  <c r="M23" i="5" s="1"/>
  <c r="J23" i="5" a="1"/>
  <c r="J23" i="5" s="1"/>
  <c r="G23" i="5" a="1"/>
  <c r="G23" i="5" s="1"/>
  <c r="Q22" i="5" a="1"/>
  <c r="Q22" i="5" s="1"/>
  <c r="P22" i="5" a="1"/>
  <c r="P22" i="5" s="1"/>
  <c r="M22" i="5" a="1"/>
  <c r="M22" i="5" s="1"/>
  <c r="J22" i="5" a="1"/>
  <c r="J22" i="5" s="1"/>
  <c r="G22" i="5" a="1"/>
  <c r="G22" i="5" s="1"/>
  <c r="Q21" i="5" a="1"/>
  <c r="Q21" i="5" s="1"/>
  <c r="P21" i="5" a="1"/>
  <c r="P21" i="5" s="1"/>
  <c r="M21" i="5" a="1"/>
  <c r="M21" i="5" s="1"/>
  <c r="J21" i="5" a="1"/>
  <c r="J21" i="5" s="1"/>
  <c r="G21" i="5" a="1"/>
  <c r="G21" i="5" s="1"/>
  <c r="Q20" i="5" a="1"/>
  <c r="Q20" i="5" s="1"/>
  <c r="P20" i="5" a="1"/>
  <c r="P20" i="5" s="1"/>
  <c r="M20" i="5" a="1"/>
  <c r="M20" i="5" s="1"/>
  <c r="J20" i="5" a="1"/>
  <c r="J20" i="5" s="1"/>
  <c r="G20" i="5" a="1"/>
  <c r="G20" i="5" s="1"/>
  <c r="Q19" i="5" a="1"/>
  <c r="Q19" i="5" s="1"/>
  <c r="P19" i="5" a="1"/>
  <c r="P19" i="5" s="1"/>
  <c r="M19" i="5" a="1"/>
  <c r="M19" i="5" s="1"/>
  <c r="J19" i="5" a="1"/>
  <c r="J19" i="5" s="1"/>
  <c r="G19" i="5" a="1"/>
  <c r="G19" i="5" s="1"/>
  <c r="P18" i="5" a="1"/>
  <c r="P18" i="5" s="1"/>
  <c r="M18" i="5" a="1"/>
  <c r="M18" i="5" s="1"/>
  <c r="J18" i="5" a="1"/>
  <c r="J18" i="5" s="1"/>
  <c r="G18" i="5" a="1"/>
  <c r="G18" i="5" s="1"/>
  <c r="P17" i="5" a="1"/>
  <c r="P17" i="5" s="1"/>
  <c r="M17" i="5" a="1"/>
  <c r="M17" i="5" s="1"/>
  <c r="J17" i="5" a="1"/>
  <c r="J17" i="5" s="1"/>
  <c r="G17" i="5" a="1"/>
  <c r="G17" i="5" s="1"/>
  <c r="P16" i="5" a="1"/>
  <c r="P16" i="5" s="1"/>
  <c r="M16" i="5" a="1"/>
  <c r="M16" i="5" s="1"/>
  <c r="J16" i="5" a="1"/>
  <c r="J16" i="5" s="1"/>
  <c r="G16" i="5" a="1"/>
  <c r="G16" i="5" s="1"/>
  <c r="P15" i="5" a="1"/>
  <c r="P15" i="5" s="1"/>
  <c r="M15" i="5" a="1"/>
  <c r="M15" i="5" s="1"/>
  <c r="J15" i="5" a="1"/>
  <c r="J15" i="5" s="1"/>
  <c r="G15" i="5" a="1"/>
  <c r="G15" i="5" s="1"/>
  <c r="P14" i="5" a="1"/>
  <c r="P14" i="5" s="1"/>
  <c r="M14" i="5" a="1"/>
  <c r="M14" i="5" s="1"/>
  <c r="J14" i="5" a="1"/>
  <c r="J14" i="5" s="1"/>
  <c r="G14" i="5" a="1"/>
  <c r="G14" i="5" s="1"/>
  <c r="P13" i="5" a="1"/>
  <c r="P13" i="5" s="1"/>
  <c r="M13" i="5" a="1"/>
  <c r="M13" i="5" s="1"/>
  <c r="J13" i="5" a="1"/>
  <c r="J13" i="5" s="1"/>
  <c r="G13" i="5" a="1"/>
  <c r="G13" i="5" s="1"/>
  <c r="P12" i="5" a="1"/>
  <c r="P12" i="5" s="1"/>
  <c r="M12" i="5" a="1"/>
  <c r="M12" i="5" s="1"/>
  <c r="J12" i="5" a="1"/>
  <c r="J12" i="5" s="1"/>
  <c r="G12" i="5" a="1"/>
  <c r="G12" i="5" s="1"/>
  <c r="Q12" i="5" s="1" a="1"/>
  <c r="Q12" i="5" s="1"/>
  <c r="P11" i="5" a="1"/>
  <c r="P11" i="5" s="1"/>
  <c r="J11" i="5" a="1"/>
  <c r="J11" i="5" s="1"/>
  <c r="G11" i="5" a="1"/>
  <c r="G11" i="5" s="1"/>
  <c r="Q11" i="5" s="1" a="1"/>
  <c r="Q11" i="5" s="1"/>
  <c r="Q9" i="5"/>
  <c r="J11" i="7" a="1"/>
  <c r="J11" i="7"/>
  <c r="J12" i="7" a="1"/>
  <c r="J12" i="7"/>
  <c r="J13" i="7" a="1"/>
  <c r="J13" i="7"/>
  <c r="J14" i="7" a="1"/>
  <c r="J14" i="7"/>
  <c r="J15" i="7" a="1"/>
  <c r="J15" i="7"/>
  <c r="J16" i="7" a="1"/>
  <c r="J16" i="7"/>
  <c r="J17" i="7" a="1"/>
  <c r="J17" i="7"/>
  <c r="J18" i="7" a="1"/>
  <c r="J18" i="7"/>
  <c r="J19" i="7" a="1"/>
  <c r="J19" i="7"/>
  <c r="J20" i="7" a="1"/>
  <c r="J20" i="7"/>
  <c r="J21" i="7" a="1"/>
  <c r="J21" i="7"/>
  <c r="J22" i="7" a="1"/>
  <c r="J22" i="7"/>
  <c r="J23" i="7" a="1"/>
  <c r="J23" i="7"/>
  <c r="J24" i="7" a="1"/>
  <c r="J24" i="7"/>
  <c r="J25" i="7" a="1"/>
  <c r="J25" i="7"/>
  <c r="J26" i="7" a="1"/>
  <c r="J26" i="7"/>
  <c r="J27" i="7" a="1"/>
  <c r="J27" i="7"/>
  <c r="J28" i="7" a="1"/>
  <c r="J28" i="7"/>
  <c r="J29" i="7" a="1"/>
  <c r="J29" i="7"/>
  <c r="J30" i="7" a="1"/>
  <c r="J30" i="7"/>
  <c r="J31" i="7" a="1"/>
  <c r="J31" i="7"/>
  <c r="J32" i="7" a="1"/>
  <c r="J32" i="7"/>
  <c r="J33" i="7" a="1"/>
  <c r="J33" i="7"/>
  <c r="J34" i="7" a="1"/>
  <c r="J34" i="7"/>
  <c r="J35" i="7" a="1"/>
  <c r="J35" i="7"/>
  <c r="J36" i="7" a="1"/>
  <c r="J36" i="7"/>
  <c r="J37" i="7" a="1"/>
  <c r="J37" i="7"/>
  <c r="J38" i="7" a="1"/>
  <c r="J38" i="7"/>
  <c r="J39" i="7" a="1"/>
  <c r="J39" i="7"/>
  <c r="J40" i="7" a="1"/>
  <c r="J40" i="7"/>
  <c r="J41" i="7" a="1"/>
  <c r="J41" i="7"/>
  <c r="J42" i="7" a="1"/>
  <c r="J42" i="7"/>
  <c r="J43" i="7" a="1"/>
  <c r="J43" i="7"/>
  <c r="J44" i="7" a="1"/>
  <c r="J44" i="7"/>
  <c r="J45" i="7" a="1"/>
  <c r="J45" i="7"/>
  <c r="J46" i="7" a="1"/>
  <c r="J46" i="7"/>
  <c r="J47" i="7" a="1"/>
  <c r="J47" i="7"/>
  <c r="J48" i="7" a="1"/>
  <c r="J48" i="7"/>
  <c r="J49" i="7" a="1"/>
  <c r="J49" i="7"/>
  <c r="J50" i="7" a="1"/>
  <c r="J50" i="7"/>
  <c r="J51" i="7" a="1"/>
  <c r="J51" i="7"/>
  <c r="J52" i="7" a="1"/>
  <c r="J52" i="7"/>
  <c r="J53" i="7" a="1"/>
  <c r="J53" i="7"/>
  <c r="J54" i="7" a="1"/>
  <c r="J54" i="7"/>
  <c r="J55" i="7" a="1"/>
  <c r="J55" i="7"/>
  <c r="J56" i="7" a="1"/>
  <c r="J56" i="7"/>
  <c r="J57" i="7" a="1"/>
  <c r="J57" i="7"/>
  <c r="J58" i="7" a="1"/>
  <c r="J58" i="7"/>
  <c r="J59" i="7" a="1"/>
  <c r="J59" i="7"/>
  <c r="J60" i="7" a="1"/>
  <c r="J60" i="7"/>
  <c r="J61" i="7" a="1"/>
  <c r="J61" i="7"/>
  <c r="J62" i="7" a="1"/>
  <c r="J62" i="7"/>
  <c r="J63" i="7" a="1"/>
  <c r="J63" i="7"/>
  <c r="J64" i="7" a="1"/>
  <c r="J64" i="7"/>
  <c r="J65" i="7" a="1"/>
  <c r="J65" i="7"/>
  <c r="J66" i="7" a="1"/>
  <c r="J66" i="7"/>
  <c r="J67" i="7" a="1"/>
  <c r="J67" i="7"/>
  <c r="J68" i="7" a="1"/>
  <c r="J68" i="7"/>
  <c r="J69" i="7" a="1"/>
  <c r="J69" i="7"/>
  <c r="J70" i="7" a="1"/>
  <c r="J70" i="7"/>
  <c r="J71" i="7" a="1"/>
  <c r="J71" i="7"/>
  <c r="J72" i="7" a="1"/>
  <c r="J72" i="7"/>
  <c r="J73" i="7" a="1"/>
  <c r="J73" i="7"/>
  <c r="J74" i="7" a="1"/>
  <c r="J74" i="7"/>
  <c r="J75" i="7" a="1"/>
  <c r="J75" i="7"/>
  <c r="J76" i="7" a="1"/>
  <c r="J76" i="7"/>
  <c r="J77" i="7" a="1"/>
  <c r="J77" i="7"/>
  <c r="J78" i="7" a="1"/>
  <c r="J78" i="7"/>
  <c r="J79" i="7" a="1"/>
  <c r="J79" i="7"/>
  <c r="J80" i="7" a="1"/>
  <c r="J80" i="7"/>
  <c r="J81" i="7" a="1"/>
  <c r="J81" i="7"/>
  <c r="J82" i="7" a="1"/>
  <c r="J82" i="7"/>
  <c r="J83" i="7" a="1"/>
  <c r="J83" i="7"/>
  <c r="J84" i="7" a="1"/>
  <c r="J84" i="7"/>
  <c r="J85" i="7" a="1"/>
  <c r="J85" i="7"/>
  <c r="J86" i="7" a="1"/>
  <c r="J86" i="7"/>
  <c r="J10" i="7" a="1"/>
  <c r="J10" i="7"/>
  <c r="F11" i="7" a="1"/>
  <c r="F11" i="7"/>
  <c r="F12" i="7" a="1"/>
  <c r="F12" i="7"/>
  <c r="F13" i="7" a="1"/>
  <c r="F13" i="7"/>
  <c r="F14" i="7" a="1"/>
  <c r="F14" i="7"/>
  <c r="F15" i="7" a="1"/>
  <c r="F15" i="7"/>
  <c r="F16" i="7" a="1"/>
  <c r="F16" i="7"/>
  <c r="F17" i="7" a="1"/>
  <c r="F17" i="7"/>
  <c r="F18" i="7" a="1"/>
  <c r="F18" i="7" s="1"/>
  <c r="F19" i="7" a="1"/>
  <c r="F19" i="7"/>
  <c r="F20" i="7" a="1"/>
  <c r="F20" i="7"/>
  <c r="F21" i="7" a="1"/>
  <c r="F21" i="7" s="1"/>
  <c r="B2" i="7"/>
  <c r="B2" i="1"/>
  <c r="B2" i="6"/>
  <c r="B2" i="5"/>
  <c r="Q19" i="1" a="1"/>
  <c r="Q19" i="1"/>
  <c r="Q20" i="1" a="1"/>
  <c r="Q20" i="1"/>
  <c r="Q21" i="1" a="1"/>
  <c r="Q21" i="1"/>
  <c r="Q22" i="1" a="1"/>
  <c r="Q22" i="1"/>
  <c r="P11" i="1" a="1"/>
  <c r="P11" i="1"/>
  <c r="P12" i="1" a="1"/>
  <c r="P12" i="1"/>
  <c r="P13" i="1" a="1"/>
  <c r="P13" i="1"/>
  <c r="P14" i="1" a="1"/>
  <c r="P14" i="1"/>
  <c r="P15" i="1" a="1"/>
  <c r="P15" i="1"/>
  <c r="P16" i="1" a="1"/>
  <c r="P16" i="1"/>
  <c r="P17" i="1" a="1"/>
  <c r="P17" i="1"/>
  <c r="P18" i="1" a="1"/>
  <c r="P18" i="1"/>
  <c r="P19" i="1" a="1"/>
  <c r="P19" i="1"/>
  <c r="P20" i="1" a="1"/>
  <c r="P20" i="1"/>
  <c r="P21" i="1" a="1"/>
  <c r="P21" i="1"/>
  <c r="P22" i="1" a="1"/>
  <c r="P22" i="1"/>
  <c r="P23" i="1" a="1"/>
  <c r="P23" i="1"/>
  <c r="P24" i="1" a="1"/>
  <c r="P24" i="1"/>
  <c r="P25" i="1" a="1"/>
  <c r="P25" i="1"/>
  <c r="P26" i="1" a="1"/>
  <c r="P26" i="1"/>
  <c r="P27" i="1" a="1"/>
  <c r="P27" i="1"/>
  <c r="P28" i="1" a="1"/>
  <c r="P28" i="1"/>
  <c r="P29" i="1" a="1"/>
  <c r="P29" i="1"/>
  <c r="P30" i="1" a="1"/>
  <c r="P30" i="1"/>
  <c r="P31" i="1" a="1"/>
  <c r="P31" i="1"/>
  <c r="P32" i="1" a="1"/>
  <c r="P32" i="1"/>
  <c r="P33" i="1" a="1"/>
  <c r="P33" i="1"/>
  <c r="P34" i="1" a="1"/>
  <c r="P34" i="1"/>
  <c r="P35" i="1" a="1"/>
  <c r="P35" i="1"/>
  <c r="P36" i="1" a="1"/>
  <c r="P36" i="1"/>
  <c r="P37" i="1" a="1"/>
  <c r="P37" i="1"/>
  <c r="P38" i="1" a="1"/>
  <c r="P38" i="1"/>
  <c r="P39" i="1" a="1"/>
  <c r="P39" i="1"/>
  <c r="P40" i="1" a="1"/>
  <c r="P40" i="1"/>
  <c r="P41" i="1" a="1"/>
  <c r="P41" i="1"/>
  <c r="P42" i="1" a="1"/>
  <c r="P42" i="1"/>
  <c r="P43" i="1" a="1"/>
  <c r="P43" i="1"/>
  <c r="P44" i="1" a="1"/>
  <c r="P44" i="1"/>
  <c r="P45" i="1" a="1"/>
  <c r="P45" i="1"/>
  <c r="P46" i="1" a="1"/>
  <c r="P46" i="1"/>
  <c r="P47" i="1" a="1"/>
  <c r="P47" i="1"/>
  <c r="P48" i="1" a="1"/>
  <c r="P48" i="1"/>
  <c r="P49" i="1" a="1"/>
  <c r="P49" i="1"/>
  <c r="P50" i="1" a="1"/>
  <c r="P50" i="1"/>
  <c r="P51" i="1" a="1"/>
  <c r="P51" i="1"/>
  <c r="P52" i="1" a="1"/>
  <c r="P52" i="1"/>
  <c r="P53" i="1" a="1"/>
  <c r="P53" i="1"/>
  <c r="P54" i="1" a="1"/>
  <c r="P54" i="1"/>
  <c r="P55" i="1" a="1"/>
  <c r="P55" i="1"/>
  <c r="P56" i="1" a="1"/>
  <c r="P56" i="1"/>
  <c r="P57" i="1" a="1"/>
  <c r="P57" i="1"/>
  <c r="P58" i="1" a="1"/>
  <c r="P58" i="1"/>
  <c r="P59" i="1" a="1"/>
  <c r="P59" i="1"/>
  <c r="P60" i="1" a="1"/>
  <c r="P60" i="1"/>
  <c r="P61" i="1" a="1"/>
  <c r="P61" i="1"/>
  <c r="P62" i="1" a="1"/>
  <c r="P62" i="1"/>
  <c r="P63" i="1" a="1"/>
  <c r="P63" i="1"/>
  <c r="P64" i="1" a="1"/>
  <c r="P64" i="1"/>
  <c r="P65" i="1" a="1"/>
  <c r="P65" i="1" s="1"/>
  <c r="P66" i="1" a="1"/>
  <c r="P66" i="1" s="1"/>
  <c r="P67" i="1" a="1"/>
  <c r="P67" i="1"/>
  <c r="P68" i="1" a="1"/>
  <c r="P68" i="1" s="1"/>
  <c r="P69" i="1" a="1"/>
  <c r="P69" i="1" s="1"/>
  <c r="P70" i="1" a="1"/>
  <c r="P70" i="1"/>
  <c r="P71" i="1" a="1"/>
  <c r="P71" i="1" s="1"/>
  <c r="P72" i="1" a="1"/>
  <c r="P72" i="1" s="1"/>
  <c r="P73" i="1" a="1"/>
  <c r="P73" i="1"/>
  <c r="P74" i="1" a="1"/>
  <c r="P74" i="1" s="1"/>
  <c r="P75" i="1" a="1"/>
  <c r="P75" i="1" s="1"/>
  <c r="P76" i="1" a="1"/>
  <c r="P76" i="1"/>
  <c r="P77" i="1" a="1"/>
  <c r="P77" i="1" s="1"/>
  <c r="P78" i="1" a="1"/>
  <c r="P78" i="1" s="1"/>
  <c r="P79" i="1" a="1"/>
  <c r="P79" i="1"/>
  <c r="P80" i="1" a="1"/>
  <c r="P80" i="1" s="1"/>
  <c r="P81" i="1" a="1"/>
  <c r="P81" i="1" s="1"/>
  <c r="P82" i="1" a="1"/>
  <c r="P82" i="1"/>
  <c r="P83" i="1" a="1"/>
  <c r="P83" i="1" s="1"/>
  <c r="P84" i="1" a="1"/>
  <c r="P84" i="1" s="1"/>
  <c r="P85" i="1" a="1"/>
  <c r="P85" i="1"/>
  <c r="P86" i="1" a="1"/>
  <c r="P86" i="1" s="1"/>
  <c r="M11" i="1" a="1"/>
  <c r="M11" i="1"/>
  <c r="M12" i="1" a="1"/>
  <c r="M12" i="1"/>
  <c r="M13" i="1" a="1"/>
  <c r="M13" i="1"/>
  <c r="M14" i="1" a="1"/>
  <c r="M14" i="1"/>
  <c r="M15" i="1" a="1"/>
  <c r="M15" i="1"/>
  <c r="M16" i="1" a="1"/>
  <c r="M16" i="1"/>
  <c r="M17" i="1" a="1"/>
  <c r="M17" i="1"/>
  <c r="M18" i="1" a="1"/>
  <c r="M18" i="1"/>
  <c r="M19" i="1" a="1"/>
  <c r="M19" i="1"/>
  <c r="M20" i="1" a="1"/>
  <c r="M20" i="1"/>
  <c r="M21" i="1" a="1"/>
  <c r="M21" i="1"/>
  <c r="M22" i="1" a="1"/>
  <c r="M22" i="1"/>
  <c r="M23" i="1" a="1"/>
  <c r="M23" i="1"/>
  <c r="M24" i="1" a="1"/>
  <c r="M24" i="1"/>
  <c r="M25" i="1" a="1"/>
  <c r="M25" i="1"/>
  <c r="M26" i="1" a="1"/>
  <c r="M26" i="1"/>
  <c r="M27" i="1" a="1"/>
  <c r="M27" i="1"/>
  <c r="M28" i="1" a="1"/>
  <c r="M28" i="1"/>
  <c r="M29" i="1" a="1"/>
  <c r="M29" i="1"/>
  <c r="M30" i="1" a="1"/>
  <c r="M30" i="1"/>
  <c r="M31" i="1" a="1"/>
  <c r="M31" i="1"/>
  <c r="M32" i="1" a="1"/>
  <c r="M32" i="1"/>
  <c r="M33" i="1" a="1"/>
  <c r="M33" i="1"/>
  <c r="M34" i="1" a="1"/>
  <c r="M34" i="1"/>
  <c r="M35" i="1" a="1"/>
  <c r="M35" i="1"/>
  <c r="M36" i="1" a="1"/>
  <c r="M36" i="1"/>
  <c r="M37" i="1" a="1"/>
  <c r="M37" i="1"/>
  <c r="M38" i="1" a="1"/>
  <c r="M38" i="1"/>
  <c r="M39" i="1" a="1"/>
  <c r="M39" i="1"/>
  <c r="M40" i="1" a="1"/>
  <c r="M40" i="1"/>
  <c r="M41" i="1" a="1"/>
  <c r="M41" i="1"/>
  <c r="M42" i="1" a="1"/>
  <c r="M42" i="1"/>
  <c r="M43" i="1" a="1"/>
  <c r="M43" i="1"/>
  <c r="M44" i="1" a="1"/>
  <c r="M44" i="1"/>
  <c r="M45" i="1" a="1"/>
  <c r="M45" i="1"/>
  <c r="M46" i="1" a="1"/>
  <c r="M46" i="1"/>
  <c r="M47" i="1" a="1"/>
  <c r="M47" i="1"/>
  <c r="M48" i="1" a="1"/>
  <c r="M48" i="1"/>
  <c r="M49" i="1" a="1"/>
  <c r="M49" i="1"/>
  <c r="M50" i="1" a="1"/>
  <c r="M50" i="1"/>
  <c r="M51" i="1" a="1"/>
  <c r="M51" i="1"/>
  <c r="M52" i="1" a="1"/>
  <c r="M52" i="1"/>
  <c r="M53" i="1" a="1"/>
  <c r="M53" i="1"/>
  <c r="M54" i="1" a="1"/>
  <c r="M54" i="1"/>
  <c r="M55" i="1" a="1"/>
  <c r="M55" i="1"/>
  <c r="M56" i="1" a="1"/>
  <c r="M56" i="1"/>
  <c r="M57" i="1" a="1"/>
  <c r="M57" i="1"/>
  <c r="M58" i="1" a="1"/>
  <c r="M58" i="1"/>
  <c r="M59" i="1" a="1"/>
  <c r="M59" i="1"/>
  <c r="M60" i="1" a="1"/>
  <c r="M60" i="1"/>
  <c r="M61" i="1" a="1"/>
  <c r="M61" i="1"/>
  <c r="M62" i="1" a="1"/>
  <c r="M62" i="1"/>
  <c r="M63" i="1" a="1"/>
  <c r="M63" i="1"/>
  <c r="M64" i="1" a="1"/>
  <c r="M64" i="1"/>
  <c r="M65" i="1" a="1"/>
  <c r="M65" i="1" s="1"/>
  <c r="M66" i="1" a="1"/>
  <c r="M66" i="1"/>
  <c r="M67" i="1" a="1"/>
  <c r="M67" i="1"/>
  <c r="M68" i="1" a="1"/>
  <c r="M68" i="1" s="1"/>
  <c r="M69" i="1" a="1"/>
  <c r="M69" i="1"/>
  <c r="M70" i="1" a="1"/>
  <c r="M70" i="1"/>
  <c r="M71" i="1" a="1"/>
  <c r="M71" i="1" s="1"/>
  <c r="M72" i="1" a="1"/>
  <c r="M72" i="1"/>
  <c r="M73" i="1" a="1"/>
  <c r="M73" i="1"/>
  <c r="M74" i="1" a="1"/>
  <c r="M74" i="1" s="1"/>
  <c r="M75" i="1" a="1"/>
  <c r="M75" i="1"/>
  <c r="M76" i="1" a="1"/>
  <c r="M76" i="1"/>
  <c r="M77" i="1" a="1"/>
  <c r="M77" i="1" s="1"/>
  <c r="M78" i="1" a="1"/>
  <c r="M78" i="1"/>
  <c r="M79" i="1" a="1"/>
  <c r="M79" i="1"/>
  <c r="M80" i="1" a="1"/>
  <c r="M80" i="1" s="1"/>
  <c r="M81" i="1" a="1"/>
  <c r="M81" i="1"/>
  <c r="M82" i="1" a="1"/>
  <c r="M82" i="1"/>
  <c r="M83" i="1" a="1"/>
  <c r="M83" i="1" s="1"/>
  <c r="M84" i="1" a="1"/>
  <c r="M84" i="1"/>
  <c r="M85" i="1" a="1"/>
  <c r="M85" i="1"/>
  <c r="M86" i="1" a="1"/>
  <c r="M86" i="1" s="1"/>
  <c r="J12" i="1" a="1"/>
  <c r="J12" i="1"/>
  <c r="J13" i="1" a="1"/>
  <c r="J13" i="1"/>
  <c r="J14" i="1" a="1"/>
  <c r="J14" i="1" s="1"/>
  <c r="J15" i="1" a="1"/>
  <c r="J15" i="1"/>
  <c r="J16" i="1" a="1"/>
  <c r="J16" i="1"/>
  <c r="J17" i="1" a="1"/>
  <c r="J17" i="1" s="1"/>
  <c r="J18" i="1" a="1"/>
  <c r="J18" i="1"/>
  <c r="J19" i="1" a="1"/>
  <c r="J19" i="1"/>
  <c r="J20" i="1" a="1"/>
  <c r="J20" i="1" s="1"/>
  <c r="J21" i="1" a="1"/>
  <c r="J21" i="1"/>
  <c r="J22" i="1" a="1"/>
  <c r="J22" i="1"/>
  <c r="J23" i="1" a="1"/>
  <c r="J23" i="1" s="1"/>
  <c r="J24" i="1" a="1"/>
  <c r="J24" i="1"/>
  <c r="J25" i="1" a="1"/>
  <c r="J25" i="1"/>
  <c r="J26" i="1" a="1"/>
  <c r="J26" i="1" s="1"/>
  <c r="J27" i="1" a="1"/>
  <c r="J27" i="1"/>
  <c r="J28" i="1" a="1"/>
  <c r="J28" i="1"/>
  <c r="J29" i="1" a="1"/>
  <c r="J29" i="1" s="1"/>
  <c r="J30" i="1" a="1"/>
  <c r="J30" i="1"/>
  <c r="J31" i="1" a="1"/>
  <c r="J31" i="1"/>
  <c r="J32" i="1" a="1"/>
  <c r="J32" i="1" s="1"/>
  <c r="J33" i="1" a="1"/>
  <c r="J33" i="1"/>
  <c r="J34" i="1" a="1"/>
  <c r="J34" i="1"/>
  <c r="J35" i="1" a="1"/>
  <c r="J35" i="1" s="1"/>
  <c r="J36" i="1" a="1"/>
  <c r="J36" i="1"/>
  <c r="J37" i="1" a="1"/>
  <c r="J37" i="1"/>
  <c r="J38" i="1" a="1"/>
  <c r="J38" i="1" s="1"/>
  <c r="J39" i="1" a="1"/>
  <c r="J39" i="1"/>
  <c r="J40" i="1" a="1"/>
  <c r="J40" i="1"/>
  <c r="J41" i="1" a="1"/>
  <c r="J41" i="1" s="1"/>
  <c r="J42" i="1" a="1"/>
  <c r="J42" i="1"/>
  <c r="J43" i="1" a="1"/>
  <c r="J43" i="1"/>
  <c r="J44" i="1" a="1"/>
  <c r="J44" i="1" s="1"/>
  <c r="J45" i="1" a="1"/>
  <c r="J45" i="1"/>
  <c r="J46" i="1" a="1"/>
  <c r="J46" i="1"/>
  <c r="J47" i="1" a="1"/>
  <c r="J47" i="1" s="1"/>
  <c r="J48" i="1" a="1"/>
  <c r="J48" i="1"/>
  <c r="J49" i="1" a="1"/>
  <c r="J49" i="1"/>
  <c r="J50" i="1" a="1"/>
  <c r="J50" i="1" s="1"/>
  <c r="J51" i="1" a="1"/>
  <c r="J51" i="1"/>
  <c r="J52" i="1" a="1"/>
  <c r="J52" i="1"/>
  <c r="J53" i="1" a="1"/>
  <c r="J53" i="1" s="1"/>
  <c r="J54" i="1" a="1"/>
  <c r="J54" i="1"/>
  <c r="J55" i="1" a="1"/>
  <c r="J55" i="1"/>
  <c r="J56" i="1" a="1"/>
  <c r="J56" i="1" s="1"/>
  <c r="J57" i="1" a="1"/>
  <c r="J57" i="1"/>
  <c r="J58" i="1" a="1"/>
  <c r="J58" i="1"/>
  <c r="J59" i="1" a="1"/>
  <c r="J59" i="1" s="1"/>
  <c r="J60" i="1" a="1"/>
  <c r="J60" i="1"/>
  <c r="J61" i="1" a="1"/>
  <c r="J61" i="1"/>
  <c r="J62" i="1" a="1"/>
  <c r="J62" i="1" s="1"/>
  <c r="J63" i="1" a="1"/>
  <c r="J63" i="1"/>
  <c r="J64" i="1" a="1"/>
  <c r="J64" i="1"/>
  <c r="J65" i="1" a="1"/>
  <c r="J65" i="1" s="1"/>
  <c r="J66" i="1" a="1"/>
  <c r="J66" i="1" s="1"/>
  <c r="J67" i="1" a="1"/>
  <c r="J67" i="1"/>
  <c r="J68" i="1" a="1"/>
  <c r="J68" i="1" s="1"/>
  <c r="J69" i="1" a="1"/>
  <c r="J69" i="1" s="1"/>
  <c r="J70" i="1" a="1"/>
  <c r="J70" i="1"/>
  <c r="J71" i="1" a="1"/>
  <c r="J71" i="1" s="1"/>
  <c r="J72" i="1" a="1"/>
  <c r="J72" i="1" s="1"/>
  <c r="J73" i="1" a="1"/>
  <c r="J73" i="1"/>
  <c r="J74" i="1" a="1"/>
  <c r="J74" i="1" s="1"/>
  <c r="J75" i="1" a="1"/>
  <c r="J75" i="1" s="1"/>
  <c r="J76" i="1" a="1"/>
  <c r="J76" i="1"/>
  <c r="J77" i="1" a="1"/>
  <c r="J77" i="1" s="1"/>
  <c r="J78" i="1" a="1"/>
  <c r="J78" i="1" s="1"/>
  <c r="J79" i="1" a="1"/>
  <c r="J79" i="1"/>
  <c r="J80" i="1" a="1"/>
  <c r="J80" i="1" s="1"/>
  <c r="J81" i="1" a="1"/>
  <c r="J81" i="1" s="1"/>
  <c r="J82" i="1" a="1"/>
  <c r="J82" i="1"/>
  <c r="J83" i="1" a="1"/>
  <c r="J83" i="1" s="1"/>
  <c r="J84" i="1" a="1"/>
  <c r="J84" i="1" s="1"/>
  <c r="J85" i="1" a="1"/>
  <c r="J85" i="1"/>
  <c r="J86" i="1" a="1"/>
  <c r="J86" i="1" s="1"/>
  <c r="G11" i="1" a="1"/>
  <c r="G11" i="1" s="1"/>
  <c r="G12" i="1" a="1"/>
  <c r="G12" i="1"/>
  <c r="G13" i="1" a="1"/>
  <c r="G13" i="1" s="1"/>
  <c r="G14" i="1" a="1"/>
  <c r="G14" i="1" s="1"/>
  <c r="G15" i="1" a="1"/>
  <c r="G15" i="1"/>
  <c r="G16" i="1" a="1"/>
  <c r="G16" i="1" s="1"/>
  <c r="G17" i="1" a="1"/>
  <c r="G17" i="1" s="1"/>
  <c r="G18" i="1" a="1"/>
  <c r="G18" i="1"/>
  <c r="G19" i="1" a="1"/>
  <c r="G19" i="1" s="1"/>
  <c r="G20" i="1" a="1"/>
  <c r="G20" i="1" s="1"/>
  <c r="G21" i="1" a="1"/>
  <c r="G21" i="1"/>
  <c r="G22" i="1" a="1"/>
  <c r="G22" i="1" s="1"/>
  <c r="G23" i="1" a="1"/>
  <c r="G23" i="1" s="1"/>
  <c r="G24" i="1" a="1"/>
  <c r="G24" i="1"/>
  <c r="G25" i="1" a="1"/>
  <c r="G25" i="1" s="1"/>
  <c r="G26" i="1" a="1"/>
  <c r="G26" i="1" s="1"/>
  <c r="G27" i="1" a="1"/>
  <c r="G27" i="1"/>
  <c r="G28" i="1" a="1"/>
  <c r="G28" i="1" s="1"/>
  <c r="G29" i="1" a="1"/>
  <c r="G29" i="1" s="1"/>
  <c r="G30" i="1" a="1"/>
  <c r="G30" i="1"/>
  <c r="G31" i="1" a="1"/>
  <c r="G31" i="1" s="1"/>
  <c r="G32" i="1" a="1"/>
  <c r="G32" i="1" s="1"/>
  <c r="G33" i="1" a="1"/>
  <c r="G33" i="1"/>
  <c r="G34" i="1" a="1"/>
  <c r="G34" i="1" s="1"/>
  <c r="G35" i="1" a="1"/>
  <c r="G35" i="1" s="1"/>
  <c r="G36" i="1" a="1"/>
  <c r="G36" i="1"/>
  <c r="G37" i="1" a="1"/>
  <c r="G37" i="1" s="1"/>
  <c r="G38" i="1" a="1"/>
  <c r="G38" i="1" s="1"/>
  <c r="G39" i="1" a="1"/>
  <c r="G39" i="1"/>
  <c r="G40" i="1" a="1"/>
  <c r="G40" i="1" s="1"/>
  <c r="G41" i="1" a="1"/>
  <c r="G41" i="1" s="1"/>
  <c r="G42" i="1" a="1"/>
  <c r="G42" i="1"/>
  <c r="G43" i="1" a="1"/>
  <c r="G43" i="1" s="1"/>
  <c r="G44" i="1" a="1"/>
  <c r="G44" i="1" s="1"/>
  <c r="G45" i="1" a="1"/>
  <c r="G45" i="1"/>
  <c r="G46" i="1" a="1"/>
  <c r="G46" i="1" s="1"/>
  <c r="G47" i="1" a="1"/>
  <c r="G47" i="1" s="1"/>
  <c r="G48" i="1" a="1"/>
  <c r="G48" i="1"/>
  <c r="G49" i="1" a="1"/>
  <c r="G49" i="1" s="1"/>
  <c r="G50" i="1" a="1"/>
  <c r="G50" i="1" s="1"/>
  <c r="G51" i="1" a="1"/>
  <c r="G51" i="1"/>
  <c r="G52" i="1" a="1"/>
  <c r="G52" i="1" s="1"/>
  <c r="G53" i="1" a="1"/>
  <c r="G53" i="1" s="1"/>
  <c r="G54" i="1" a="1"/>
  <c r="G54" i="1"/>
  <c r="G55" i="1" a="1"/>
  <c r="G55" i="1" s="1"/>
  <c r="G56" i="1" a="1"/>
  <c r="G56" i="1" s="1"/>
  <c r="G57" i="1" a="1"/>
  <c r="G57" i="1"/>
  <c r="G58" i="1" a="1"/>
  <c r="G58" i="1" s="1"/>
  <c r="G59" i="1" a="1"/>
  <c r="G59" i="1" s="1"/>
  <c r="G60" i="1" a="1"/>
  <c r="G60" i="1"/>
  <c r="G61" i="1" a="1"/>
  <c r="G61" i="1" s="1"/>
  <c r="G62" i="1" a="1"/>
  <c r="G62" i="1" s="1"/>
  <c r="G63" i="1" a="1"/>
  <c r="G63" i="1"/>
  <c r="G64" i="1" a="1"/>
  <c r="G64" i="1" s="1"/>
  <c r="G65" i="1" a="1"/>
  <c r="G65" i="1" s="1"/>
  <c r="G66" i="1" a="1"/>
  <c r="G66" i="1"/>
  <c r="G67" i="1" a="1"/>
  <c r="G67" i="1" s="1"/>
  <c r="G68" i="1" a="1"/>
  <c r="G68" i="1" s="1"/>
  <c r="G69" i="1" a="1"/>
  <c r="G69" i="1"/>
  <c r="G70" i="1" a="1"/>
  <c r="G70" i="1" s="1"/>
  <c r="G71" i="1" a="1"/>
  <c r="G71" i="1" s="1"/>
  <c r="G72" i="1" a="1"/>
  <c r="G72" i="1"/>
  <c r="G73" i="1" a="1"/>
  <c r="G73" i="1" s="1"/>
  <c r="G74" i="1" a="1"/>
  <c r="G74" i="1" s="1"/>
  <c r="G75" i="1" a="1"/>
  <c r="G75" i="1"/>
  <c r="G76" i="1" a="1"/>
  <c r="G76" i="1" s="1"/>
  <c r="G77" i="1" a="1"/>
  <c r="G77" i="1" s="1"/>
  <c r="G78" i="1" a="1"/>
  <c r="G78" i="1"/>
  <c r="G79" i="1" a="1"/>
  <c r="G79" i="1" s="1"/>
  <c r="G80" i="1" a="1"/>
  <c r="G80" i="1" s="1"/>
  <c r="G81" i="1" a="1"/>
  <c r="G81" i="1"/>
  <c r="G82" i="1" a="1"/>
  <c r="G82" i="1" s="1"/>
  <c r="G83" i="1" a="1"/>
  <c r="G83" i="1" s="1"/>
  <c r="G84" i="1" a="1"/>
  <c r="G84" i="1"/>
  <c r="G85" i="1" a="1"/>
  <c r="G85" i="1" s="1"/>
  <c r="G86" i="1" a="1"/>
  <c r="G86" i="1" s="1"/>
  <c r="G10" i="1" a="1"/>
  <c r="G10" i="1"/>
  <c r="M10" i="1" a="1"/>
  <c r="M10" i="1" s="1"/>
  <c r="J10" i="1" a="1"/>
  <c r="J10" i="1" s="1"/>
  <c r="P10" i="1" a="1"/>
  <c r="P10" i="1" s="1"/>
  <c r="G11" i="7" l="1" a="1"/>
  <c r="G11" i="7" s="1"/>
  <c r="G13" i="7" a="1"/>
  <c r="G13" i="7" s="1"/>
  <c r="L19" i="4" a="1"/>
  <c r="L19" i="4" s="1"/>
  <c r="J19" i="4" a="1"/>
  <c r="J19" i="4" s="1"/>
  <c r="L18" i="4" a="1"/>
  <c r="L18" i="4" s="1"/>
  <c r="M20" i="4" a="1"/>
  <c r="M20" i="4" s="1"/>
  <c r="M19" i="4" a="1"/>
  <c r="M19" i="4" s="1"/>
  <c r="M18" i="4" a="1"/>
  <c r="M18" i="4" s="1"/>
  <c r="L20" i="4" a="1"/>
  <c r="L20" i="4" s="1"/>
  <c r="J18" i="4" a="1"/>
  <c r="J18" i="4" s="1"/>
  <c r="D18" i="4" a="1"/>
  <c r="D18" i="4" s="1"/>
  <c r="J20" i="4" a="1"/>
  <c r="J20" i="4" s="1"/>
  <c r="H20" i="4" a="1"/>
  <c r="H20" i="4" s="1"/>
  <c r="F20" i="4" a="1"/>
  <c r="F20" i="4" s="1"/>
  <c r="D20" i="4" a="1"/>
  <c r="D20" i="4" s="1"/>
  <c r="H19" i="4" a="1"/>
  <c r="H19" i="4" s="1"/>
  <c r="F19" i="4" a="1"/>
  <c r="F19" i="4" s="1"/>
  <c r="D19" i="4" a="1"/>
  <c r="D19" i="4" s="1"/>
  <c r="F18" i="4" a="1"/>
  <c r="F18" i="4" s="1"/>
  <c r="F21" i="4" s="1"/>
  <c r="H18" i="4" a="1"/>
  <c r="H18" i="4" s="1"/>
  <c r="Q10" i="5" a="1"/>
  <c r="Q10" i="5" s="1"/>
  <c r="Q13" i="5" a="1"/>
  <c r="Q13" i="5" s="1"/>
  <c r="Q14" i="5" a="1"/>
  <c r="Q14" i="5" s="1"/>
  <c r="Q15" i="5" a="1"/>
  <c r="Q15" i="5" s="1"/>
  <c r="Q16" i="5" a="1"/>
  <c r="Q16" i="5" s="1"/>
  <c r="Q17" i="5" a="1"/>
  <c r="Q17" i="5" s="1"/>
  <c r="Q18" i="5" a="1"/>
  <c r="Q18" i="5" s="1"/>
  <c r="R16" i="5" a="1"/>
  <c r="R16" i="5" s="1"/>
  <c r="R18" i="5" a="1"/>
  <c r="R18" i="5" s="1"/>
  <c r="R12" i="1" a="1"/>
  <c r="R12" i="1" s="1"/>
  <c r="R13" i="1" a="1"/>
  <c r="R13" i="1" s="1"/>
  <c r="Q11" i="6" a="1"/>
  <c r="Q11" i="6" s="1"/>
  <c r="Q12" i="6" a="1"/>
  <c r="Q12" i="6" s="1"/>
  <c r="Q17" i="1" a="1"/>
  <c r="Q17" i="1" s="1"/>
  <c r="Q10" i="1" a="1"/>
  <c r="Q10" i="1" s="1"/>
  <c r="Q11" i="1" a="1"/>
  <c r="Q11" i="1" s="1"/>
  <c r="Q12" i="1" a="1"/>
  <c r="Q12" i="1" s="1"/>
  <c r="Q15" i="1" a="1"/>
  <c r="Q15" i="1" s="1"/>
  <c r="Q18" i="1" a="1"/>
  <c r="Q18" i="1" s="1"/>
  <c r="Q16" i="1" a="1"/>
  <c r="Q16" i="1" s="1"/>
  <c r="Q13" i="1" a="1"/>
  <c r="Q13" i="1" s="1"/>
  <c r="Q14" i="1" a="1"/>
  <c r="Q14" i="1" s="1"/>
  <c r="M21" i="4" l="1"/>
  <c r="L21" i="4"/>
  <c r="H21" i="4"/>
  <c r="D21" i="4"/>
  <c r="J21" i="4"/>
  <c r="R15" i="1" a="1"/>
  <c r="R15" i="1" s="1"/>
  <c r="D22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<sst xmlns="http://schemas.openxmlformats.org/spreadsheetml/2006/main" count="143" uniqueCount="47">
  <si>
    <t>令和</t>
  </si>
  <si>
    <t>XX</t>
  </si>
  <si>
    <t>年度実包等管理帳簿</t>
  </si>
  <si>
    <t>氏名：</t>
  </si>
  <si>
    <t>住所：</t>
  </si>
  <si>
    <t>電話番号：</t>
  </si>
  <si>
    <t>許可証番号：</t>
  </si>
  <si>
    <t>実包保管数</t>
  </si>
  <si>
    <t>12番</t>
  </si>
  <si>
    <t>20番</t>
  </si>
  <si>
    <t>雷管</t>
  </si>
  <si>
    <t>火薬</t>
  </si>
  <si>
    <t>散弾</t>
  </si>
  <si>
    <t>スラグ</t>
  </si>
  <si>
    <t>射撃用</t>
  </si>
  <si>
    <t>狩猟用</t>
  </si>
  <si>
    <t>有害鳥獣駆除用</t>
  </si>
  <si>
    <t>合計</t>
  </si>
  <si>
    <t>総実包保管数</t>
  </si>
  <si>
    <t>別紙１</t>
  </si>
  <si>
    <t>銃器の一覧</t>
  </si>
  <si>
    <t>略号</t>
  </si>
  <si>
    <t>種類</t>
  </si>
  <si>
    <t>適合実包</t>
  </si>
  <si>
    <t>名称</t>
  </si>
  <si>
    <t>銃番号</t>
  </si>
  <si>
    <t>許可番号</t>
  </si>
  <si>
    <t>氏名・名称及び住所・場所の一覧</t>
  </si>
  <si>
    <t>氏名・名称</t>
  </si>
  <si>
    <t>住所・場所</t>
  </si>
  <si>
    <t>page：</t>
  </si>
  <si>
    <t>1/1</t>
  </si>
  <si>
    <t>摘要欄の氏名・名称・住所・場所および使用銃器欄の記号等は別紙1を参照</t>
  </si>
  <si>
    <t>月日</t>
  </si>
  <si>
    <t>摘要</t>
  </si>
  <si>
    <t>使用銃器</t>
  </si>
  <si>
    <t>散弾
（12番）</t>
  </si>
  <si>
    <t>スラグ弾
(12番）</t>
  </si>
  <si>
    <t>散弾
（20番）</t>
  </si>
  <si>
    <t>スラグ弾
(20番）</t>
  </si>
  <si>
    <t>残弾合計</t>
  </si>
  <si>
    <t>譲受許可
の残量</t>
  </si>
  <si>
    <t>譲受</t>
  </si>
  <si>
    <t>消費</t>
  </si>
  <si>
    <t>残</t>
  </si>
  <si>
    <t xml:space="preserve">火薬 </t>
  </si>
  <si>
    <t>許可残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</si>
</sst>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10">
    <font>
      <sz val="11"/>
      <color theme="1"/>
      <name val="Calibri"/>
      <family val="2"/>
      <scheme val="minor"/>
    </font>
    <font>
      <sz val="11"/>
      <color theme="1"/>
      <name val="ＭＳ ゴシック"/>
    </font>
    <font>
      <b/>
      <sz val="14"/>
      <color theme="1"/>
      <name val="ＭＳ ゴシック"/>
    </font>
    <font>
      <b/>
      <sz val="11"/>
      <color theme="1"/>
      <name val="ＭＳ ゴシック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scheme val="minor"/>
    </font>
    <font>
      <b/>
      <sz val="36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7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/>
    </xf>
    <xf numFmtId="176" fontId="4" fillId="0" borderId="46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5" borderId="17" xfId="0" applyNumberFormat="1" applyFont="1" applyFill="1" applyBorder="1" applyAlignment="1">
      <alignment horizontal="center" vertical="center"/>
    </xf>
    <xf numFmtId="177" fontId="4" fillId="5" borderId="18" xfId="0" applyNumberFormat="1" applyFont="1" applyFill="1" applyBorder="1" applyAlignment="1">
      <alignment horizontal="center" vertical="center" wrapText="1"/>
    </xf>
    <xf numFmtId="177" fontId="4" fillId="5" borderId="4" xfId="0" applyNumberFormat="1" applyFont="1" applyFill="1" applyBorder="1" applyAlignment="1">
      <alignment horizontal="center" vertical="center"/>
    </xf>
    <xf numFmtId="177" fontId="5" fillId="5" borderId="49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177" fontId="4" fillId="6" borderId="16" xfId="0" applyNumberFormat="1" applyFont="1" applyFill="1" applyBorder="1" applyAlignment="1">
      <alignment horizontal="center" vertical="center"/>
    </xf>
    <xf numFmtId="177" fontId="4" fillId="6" borderId="12" xfId="0" applyNumberFormat="1" applyFont="1" applyFill="1" applyBorder="1" applyAlignment="1">
      <alignment horizontal="center" vertical="center"/>
    </xf>
    <xf numFmtId="177" fontId="4" fillId="6" borderId="6" xfId="0" applyNumberFormat="1" applyFont="1" applyFill="1" applyBorder="1" applyAlignment="1">
      <alignment horizontal="center" vertical="center"/>
    </xf>
    <xf numFmtId="177" fontId="5" fillId="6" borderId="8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58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7" fontId="5" fillId="2" borderId="7" xfId="0" applyNumberFormat="1" applyFont="1" applyFill="1" applyBorder="1" applyAlignment="1">
      <alignment horizontal="center" vertical="center"/>
    </xf>
    <xf numFmtId="177" fontId="5" fillId="2" borderId="27" xfId="0" applyNumberFormat="1" applyFont="1" applyFill="1" applyBorder="1" applyAlignment="1">
      <alignment horizontal="center" vertical="center"/>
    </xf>
    <xf numFmtId="177" fontId="4" fillId="4" borderId="18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4" fillId="4" borderId="12" xfId="0" applyNumberFormat="1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7" fontId="4" fillId="3" borderId="18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7" fontId="4" fillId="3" borderId="12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7" fontId="5" fillId="3" borderId="49" xfId="0" applyNumberFormat="1" applyFont="1" applyFill="1" applyBorder="1" applyAlignment="1">
      <alignment horizontal="center" vertical="center"/>
    </xf>
    <xf numFmtId="177" fontId="5" fillId="3" borderId="30" xfId="0" applyNumberFormat="1" applyFont="1" applyFill="1" applyBorder="1" applyAlignment="1">
      <alignment horizontal="center" vertical="center"/>
    </xf>
    <xf numFmtId="177" fontId="5" fillId="3" borderId="8" xfId="0" applyNumberFormat="1" applyFont="1" applyFill="1" applyBorder="1" applyAlignment="1">
      <alignment horizontal="center" vertical="center"/>
    </xf>
    <xf numFmtId="177" fontId="5" fillId="4" borderId="49" xfId="0" applyNumberFormat="1" applyFont="1" applyFill="1" applyBorder="1" applyAlignment="1">
      <alignment horizontal="center" vertical="center"/>
    </xf>
    <xf numFmtId="177" fontId="5" fillId="4" borderId="30" xfId="0" applyNumberFormat="1" applyFont="1" applyFill="1" applyBorder="1" applyAlignment="1">
      <alignment horizontal="center" vertical="center"/>
    </xf>
    <xf numFmtId="177" fontId="5" fillId="4" borderId="8" xfId="0" applyNumberFormat="1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177" fontId="4" fillId="4" borderId="21" xfId="0" applyNumberFormat="1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77" fontId="4" fillId="3" borderId="29" xfId="0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center" vertical="center"/>
    </xf>
    <xf numFmtId="177" fontId="4" fillId="3" borderId="5" xfId="0" applyNumberFormat="1" applyFont="1" applyFill="1" applyBorder="1" applyAlignment="1">
      <alignment horizontal="center" vertical="center"/>
    </xf>
    <xf numFmtId="177" fontId="4" fillId="3" borderId="21" xfId="0" applyNumberFormat="1" applyFont="1" applyFill="1" applyBorder="1" applyAlignment="1">
      <alignment horizontal="center" vertical="center"/>
    </xf>
    <xf numFmtId="177" fontId="4" fillId="4" borderId="29" xfId="0" applyNumberFormat="1" applyFont="1" applyFill="1" applyBorder="1" applyAlignment="1">
      <alignment horizontal="center" vertical="center"/>
    </xf>
    <xf numFmtId="177" fontId="4" fillId="4" borderId="4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177" fontId="4" fillId="3" borderId="16" xfId="0" applyNumberFormat="1" applyFont="1" applyFill="1" applyBorder="1" applyAlignment="1">
      <alignment horizontal="center" vertical="center"/>
    </xf>
    <xf numFmtId="177" fontId="4" fillId="3" borderId="17" xfId="0" applyNumberFormat="1" applyFont="1" applyFill="1" applyBorder="1" applyAlignment="1">
      <alignment horizontal="center" vertical="center"/>
    </xf>
    <xf numFmtId="177" fontId="4" fillId="4" borderId="17" xfId="0" applyNumberFormat="1" applyFont="1" applyFill="1" applyBorder="1" applyAlignment="1">
      <alignment horizontal="center" vertical="center"/>
    </xf>
    <xf numFmtId="177" fontId="4" fillId="4" borderId="2" xfId="0" applyNumberFormat="1" applyFont="1" applyFill="1" applyBorder="1" applyAlignment="1">
      <alignment horizontal="center" vertical="center"/>
    </xf>
    <xf numFmtId="177" fontId="4" fillId="4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45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E980-6790-4730-A22D-4C101F7BAA47}">
  <sheetPr>
    <pageSetUpPr fitToPage="1"/>
  </sheetPr>
  <dimension ref="A1:N29"/>
  <sheetViews>
    <sheetView tabSelected="1" workbookViewId="0">
      <selection sqref="A1:K1"/>
    </sheetView>
  </sheetViews>
  <sheetFormatPr defaultRowHeight="15"/>
  <cols>
    <col min="1" max="1" width="9.140625" style="32" customWidth="1"/>
    <col min="2" max="11" width="10.7109375" style="32" customWidth="1"/>
    <col min="12" max="13" width="20.7109375" style="32" customWidth="1"/>
    <col min="14" max="16384" width="9.140625" style="32"/>
  </cols>
  <sheetData>
    <row r="1" spans="1:14" ht="46.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4" ht="46.5">
      <c r="D2" s="94" t="s">
        <v>0</v>
      </c>
      <c r="E2" s="94"/>
      <c r="F2" s="94" t="s">
        <v>1</v>
      </c>
      <c r="G2" s="94"/>
      <c r="H2" s="97" t="s">
        <v>2</v>
      </c>
      <c r="I2" s="97"/>
      <c r="J2" s="97"/>
      <c r="K2" s="97"/>
      <c r="L2" s="97"/>
      <c r="M2" s="97"/>
    </row>
    <row r="6" spans="1:14" ht="18.75" customHeight="1">
      <c r="B6" s="33"/>
      <c r="C6" s="74"/>
      <c r="D6" s="95"/>
      <c r="E6" s="95"/>
      <c r="F6" s="95"/>
      <c r="G6" s="95"/>
      <c r="H6" s="34"/>
      <c r="I6" s="74"/>
      <c r="J6" s="95"/>
      <c r="K6" s="95"/>
      <c r="L6" s="95"/>
      <c r="M6" s="95"/>
    </row>
    <row r="7" spans="1:14" ht="18.75" customHeight="1"/>
    <row r="8" spans="1:14" ht="18.75" customHeight="1">
      <c r="J8" s="73"/>
      <c r="K8" s="74"/>
    </row>
    <row r="9" spans="1:14" ht="18.75" customHeight="1">
      <c r="B9" s="93" t="s">
        <v>3</v>
      </c>
      <c r="C9" s="93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4" ht="18.75" customHeight="1">
      <c r="B10" s="93" t="s">
        <v>4</v>
      </c>
      <c r="C10" s="93"/>
      <c r="D10" s="96"/>
      <c r="E10" s="96"/>
      <c r="F10" s="96"/>
      <c r="G10" s="96"/>
      <c r="H10" s="96"/>
      <c r="I10" s="96"/>
      <c r="J10" s="96"/>
      <c r="K10" s="96"/>
      <c r="L10" s="96"/>
      <c r="M10" s="96"/>
    </row>
    <row r="11" spans="1:14" ht="18.75" customHeight="1">
      <c r="B11" s="93" t="s">
        <v>5</v>
      </c>
      <c r="C11" s="93"/>
      <c r="D11" s="96"/>
      <c r="E11" s="96"/>
      <c r="F11" s="96"/>
      <c r="G11" s="96"/>
      <c r="H11" s="96"/>
      <c r="I11" s="96"/>
      <c r="J11" s="96"/>
      <c r="K11" s="96"/>
      <c r="L11" s="96"/>
      <c r="M11" s="96"/>
    </row>
    <row r="12" spans="1:14" ht="18.75" customHeight="1">
      <c r="B12" s="93" t="s">
        <v>6</v>
      </c>
      <c r="C12" s="93"/>
      <c r="D12" s="96"/>
      <c r="E12" s="96"/>
      <c r="F12" s="96"/>
      <c r="G12" s="96"/>
      <c r="H12" s="96"/>
      <c r="I12" s="96"/>
      <c r="J12" s="96"/>
      <c r="K12" s="96"/>
      <c r="L12" s="96"/>
      <c r="M12" s="96"/>
    </row>
    <row r="13" spans="1:14" ht="18.75" customHeight="1">
      <c r="K13" s="34"/>
      <c r="L13" s="34"/>
      <c r="M13" s="34"/>
      <c r="N13" s="34"/>
    </row>
    <row r="14" spans="1:14" ht="18.75" customHeight="1"/>
    <row r="15" spans="1:14" ht="18.75" customHeight="1">
      <c r="B15" s="98" t="s">
        <v>7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00"/>
    </row>
    <row r="16" spans="1:14" ht="18.75" customHeight="1">
      <c r="B16" s="130"/>
      <c r="C16" s="131"/>
      <c r="D16" s="101" t="s">
        <v>8</v>
      </c>
      <c r="E16" s="102"/>
      <c r="F16" s="102"/>
      <c r="G16" s="103"/>
      <c r="H16" s="134" t="s">
        <v>9</v>
      </c>
      <c r="I16" s="135"/>
      <c r="J16" s="135"/>
      <c r="K16" s="136"/>
      <c r="L16" s="104" t="s">
        <v>10</v>
      </c>
      <c r="M16" s="128" t="s">
        <v>11</v>
      </c>
    </row>
    <row r="17" spans="2:13" ht="18.75" customHeight="1">
      <c r="B17" s="132"/>
      <c r="C17" s="133"/>
      <c r="D17" s="147" t="s">
        <v>12</v>
      </c>
      <c r="E17" s="148"/>
      <c r="F17" s="148" t="s">
        <v>13</v>
      </c>
      <c r="G17" s="149"/>
      <c r="H17" s="137" t="s">
        <v>12</v>
      </c>
      <c r="I17" s="138"/>
      <c r="J17" s="138" t="s">
        <v>13</v>
      </c>
      <c r="K17" s="150"/>
      <c r="L17" s="105"/>
      <c r="M17" s="129"/>
    </row>
    <row r="18" spans="2:13" ht="18.75" customHeight="1">
      <c r="B18" s="145" t="s">
        <v>14</v>
      </c>
      <c r="C18" s="146"/>
      <c r="D18" s="153" cm="1">
        <f t="array" ref="D18">_xlfn.LET(
  _xlpm.last, LOOKUP(2,1/(射撃用実包!G:G&lt;&gt;""), 射撃用実包!G:G),
  IF(_xlpm.last="残", 0, _xlpm.last)
)</f>
        <v>0</v>
      </c>
      <c r="E18" s="151"/>
      <c r="F18" s="151" cm="1">
        <f t="array" ref="F18">_xlfn.LET(
  _xlpm.last, LOOKUP(2,1/(射撃用実包!J:J&lt;&gt;""), 射撃用実包!J:J),
  IF(_xlpm.last="残", 0, _xlpm.last)
)</f>
        <v>0</v>
      </c>
      <c r="G18" s="152"/>
      <c r="H18" s="154" cm="1">
        <f t="array" ref="H18">_xlfn.LET(
  _xlpm.last, LOOKUP(2,1/(射撃用実包!M:M&lt;&gt;""), 射撃用実包!M:M),
  IF(_xlpm.last="残", 0, _xlpm.last)
)</f>
        <v>0</v>
      </c>
      <c r="I18" s="155"/>
      <c r="J18" s="155" cm="1">
        <f t="array" ref="J18">_xlfn.LET(
  _xlpm.last, LOOKUP(2,1/(射撃用実包!P:P&lt;&gt;""), 射撃用実包!P:P),
  IF(_xlpm.last="残", 0, _xlpm.last)
)</f>
        <v>0</v>
      </c>
      <c r="K18" s="156"/>
      <c r="L18" s="51" cm="1">
        <f t="array" ref="L18">_xlfn.LET(
  _xlpm.last, LOOKUP(2,1/(射撃用火薬!F:F&lt;&gt;""), 射撃用火薬!F:F),
  IF(_xlpm.last="残", 0, _xlpm.last)
)</f>
        <v>0</v>
      </c>
      <c r="M18" s="58" cm="1">
        <f t="array" ref="M18">_xlfn.LET(
  _xlpm.last, LOOKUP(2,1/(射撃用火薬!J:J&lt;&gt;""), 射撃用火薬!J:J),
  IF(_xlpm.last="残", 0, _xlpm.last)
)</f>
        <v>0</v>
      </c>
    </row>
    <row r="19" spans="2:13" ht="18.75" customHeight="1">
      <c r="B19" s="116" t="s">
        <v>15</v>
      </c>
      <c r="C19" s="117"/>
      <c r="D19" s="113" cm="1">
        <f t="array" ref="D19">_xlfn.LET(
  _xlpm.last, LOOKUP(2,1/(狩猟用実包!G:G&lt;&gt;""), 狩猟用実包!G:G),
  IF(_xlpm.last="残", 0, _xlpm.last)
)</f>
        <v>0</v>
      </c>
      <c r="E19" s="114"/>
      <c r="F19" s="114" cm="1">
        <f t="array" ref="F19">_xlfn.LET(
  _xlpm.last, LOOKUP(2,1/(狩猟用実包!J:J&lt;&gt;""), 狩猟用実包!J:J),
  IF(_xlpm.last="残", 0, _xlpm.last)
)</f>
        <v>0</v>
      </c>
      <c r="G19" s="115"/>
      <c r="H19" s="108" cm="1">
        <f t="array" ref="H19">_xlfn.LET(
  _xlpm.last, LOOKUP(2,1/(狩猟用実包!M:M&lt;&gt;""), 狩猟用実包!M:M),
  IF(_xlpm.last="残", 0, _xlpm.last)
)</f>
        <v>0</v>
      </c>
      <c r="I19" s="109"/>
      <c r="J19" s="109" cm="1">
        <f t="array" ref="J19">_xlfn.LET(
  _xlpm.last, LOOKUP(2,1/(狩猟用実包!P:P&lt;&gt;""), 狩猟用実包!P:P),
  IF(_xlpm.last="残", 0, _xlpm.last)
)</f>
        <v>0</v>
      </c>
      <c r="K19" s="110"/>
      <c r="L19" s="52" cm="1">
        <f t="array" ref="L19">_xlfn.LET(
  _xlpm.last, LOOKUP(2,1/(狩猟用火薬!F:F&lt;&gt;""), 狩猟用火薬!F:F),
  IF(_xlpm.last="残", 0, _xlpm.last)
)</f>
        <v>0</v>
      </c>
      <c r="M19" s="59" cm="1">
        <f t="array" ref="M19">_xlfn.LET(
  _xlpm.last, LOOKUP(2,1/(狩猟用火薬!J:J&lt;&gt;""), 狩猟用火薬!J:J),
  IF(_xlpm.last="残", 0, _xlpm.last)
)</f>
        <v>0</v>
      </c>
    </row>
    <row r="20" spans="2:13" ht="18.75" customHeight="1">
      <c r="B20" s="124" t="s">
        <v>16</v>
      </c>
      <c r="C20" s="125"/>
      <c r="D20" s="139" cm="1">
        <f t="array" ref="D20">_xlfn.LET(
  _xlpm.last, LOOKUP(2,1/(駆除用実包!G:G&lt;&gt;""), 駆除用実包!G:G),
  IF(_xlpm.last="残", 0, _xlpm.last)
)</f>
        <v>0</v>
      </c>
      <c r="E20" s="140"/>
      <c r="F20" s="141" cm="1">
        <f t="array" ref="F20">_xlfn.LET(
  _xlpm.last, LOOKUP(2,1/(駆除用実包!J:J&lt;&gt;""), 駆除用実包!J:J),
  IF(_xlpm.last="残", 0, _xlpm.last)
)</f>
        <v>0</v>
      </c>
      <c r="G20" s="142"/>
      <c r="H20" s="143" cm="1">
        <f t="array" ref="H20">_xlfn.LET(
  _xlpm.last, LOOKUP(2,1/(駆除用実包!M:M&lt;&gt;""), 駆除用実包!M:M),
  IF(_xlpm.last="残", 0, _xlpm.last)
)</f>
        <v>0</v>
      </c>
      <c r="I20" s="144"/>
      <c r="J20" s="126" cm="1">
        <f t="array" ref="J20">_xlfn.LET(
  _xlpm.last, LOOKUP(2,1/(駆除用実包!P:P&lt;&gt;""), 駆除用実包!P:P),
  IF(_xlpm.last="残", 0, _xlpm.last)
)</f>
        <v>0</v>
      </c>
      <c r="K20" s="127"/>
      <c r="L20" s="53" cm="1">
        <f t="array" ref="L20">_xlfn.LET(
  _xlpm.last, LOOKUP(2,1/(駆除用火薬!F:F&lt;&gt;""), 駆除用火薬!F:F),
  IF(_xlpm.last="残", 0, _xlpm.last)
)</f>
        <v>0</v>
      </c>
      <c r="M20" s="60" cm="1">
        <f t="array" ref="M20">_xlfn.LET(
  _xlpm.last, LOOKUP(2,1/(駆除用火薬!J:J&lt;&gt;""), 駆除用火薬!J:J),
  IF(_xlpm.last="残", 0, _xlpm.last)
)</f>
        <v>0</v>
      </c>
    </row>
    <row r="21" spans="2:13" ht="18.75" customHeight="1">
      <c r="B21" s="111" t="s">
        <v>17</v>
      </c>
      <c r="C21" s="112"/>
      <c r="D21" s="118">
        <f>SUM(D18:E20)</f>
        <v>0</v>
      </c>
      <c r="E21" s="119"/>
      <c r="F21" s="119">
        <f>SUM(F18:G20)</f>
        <v>0</v>
      </c>
      <c r="G21" s="120"/>
      <c r="H21" s="121">
        <f>SUM(H18:I20)</f>
        <v>0</v>
      </c>
      <c r="I21" s="122"/>
      <c r="J21" s="122">
        <f>SUM(J18:K20)</f>
        <v>0</v>
      </c>
      <c r="K21" s="123"/>
      <c r="L21" s="54">
        <f>SUM(L18:L20)</f>
        <v>0</v>
      </c>
      <c r="M21" s="61">
        <f>SUM(M18:M20)</f>
        <v>0</v>
      </c>
    </row>
    <row r="22" spans="2:13" ht="18.75" customHeight="1">
      <c r="B22" s="111" t="s">
        <v>18</v>
      </c>
      <c r="C22" s="112"/>
      <c r="D22" s="106">
        <f>SUM(D21:K21)</f>
        <v>0</v>
      </c>
      <c r="E22" s="106"/>
      <c r="F22" s="106"/>
      <c r="G22" s="106"/>
      <c r="H22" s="106"/>
      <c r="I22" s="106"/>
      <c r="J22" s="106"/>
      <c r="K22" s="106"/>
      <c r="L22" s="106"/>
      <c r="M22" s="107"/>
    </row>
    <row r="24" spans="2:13">
      <c r="I24" s="35"/>
      <c r="J24" s="36"/>
    </row>
    <row r="25" spans="2:13">
      <c r="J25" s="36"/>
    </row>
    <row r="26" spans="2:13">
      <c r="J26" s="36"/>
    </row>
    <row r="27" spans="2:13">
      <c r="J27" s="36"/>
    </row>
    <row r="28" spans="2:13">
      <c r="J28" s="36"/>
    </row>
    <row r="29" spans="2:13">
      <c r="J29" s="36"/>
    </row>
  </sheetData>
  <mergeCells count="46">
    <mergeCell ref="J20:K20"/>
    <mergeCell ref="M16:M17"/>
    <mergeCell ref="B16:C17"/>
    <mergeCell ref="H16:K16"/>
    <mergeCell ref="H17:I17"/>
    <mergeCell ref="D20:E20"/>
    <mergeCell ref="F20:G20"/>
    <mergeCell ref="H20:I20"/>
    <mergeCell ref="B18:C18"/>
    <mergeCell ref="D17:E17"/>
    <mergeCell ref="F17:G17"/>
    <mergeCell ref="J17:K17"/>
    <mergeCell ref="F18:G18"/>
    <mergeCell ref="D18:E18"/>
    <mergeCell ref="H18:I18"/>
    <mergeCell ref="J18:K18"/>
    <mergeCell ref="B15:M15"/>
    <mergeCell ref="D16:G16"/>
    <mergeCell ref="L16:L17"/>
    <mergeCell ref="D22:M22"/>
    <mergeCell ref="H19:I19"/>
    <mergeCell ref="J19:K19"/>
    <mergeCell ref="B22:C22"/>
    <mergeCell ref="D19:E19"/>
    <mergeCell ref="F19:G19"/>
    <mergeCell ref="B19:C19"/>
    <mergeCell ref="B21:C21"/>
    <mergeCell ref="D21:E21"/>
    <mergeCell ref="F21:G21"/>
    <mergeCell ref="H21:I21"/>
    <mergeCell ref="J21:K21"/>
    <mergeCell ref="B20:C20"/>
    <mergeCell ref="B12:C12"/>
    <mergeCell ref="D2:E2"/>
    <mergeCell ref="A1:K1"/>
    <mergeCell ref="D6:G6"/>
    <mergeCell ref="J6:M6"/>
    <mergeCell ref="D9:M9"/>
    <mergeCell ref="D10:M10"/>
    <mergeCell ref="D11:M11"/>
    <mergeCell ref="D12:M12"/>
    <mergeCell ref="F2:G2"/>
    <mergeCell ref="H2:M2"/>
    <mergeCell ref="B9:C9"/>
    <mergeCell ref="B10:C10"/>
    <mergeCell ref="B11:C11"/>
  </mergeCells>
  <pageMargins left="0.7" right="0.7" top="0.75" bottom="0.75" header="0.3" footer="0.3"/>
  <pageSetup paperSize="9" fitToHeight="0" orientation="portrait" blackAndWhite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29EB-5D69-445B-B26C-59B412687161}">
  <sheetPr>
    <pageSetUpPr fitToPage="1"/>
  </sheetPr>
  <dimension ref="A2:M34"/>
  <sheetViews>
    <sheetView topLeftCell="A4" workbookViewId="0"/>
  </sheetViews>
  <sheetFormatPr defaultRowHeight="15" customHeight="1"/>
  <cols>
    <col min="1" max="1" width="6.5703125" style="1" customWidth="1"/>
    <col min="2" max="2" width="9.140625" style="1"/>
    <col min="3" max="3" width="10.140625" style="1" bestFit="1" customWidth="1"/>
    <col min="4" max="4" width="17.5703125" style="1" customWidth="1"/>
    <col min="5" max="5" width="14.140625" style="1" customWidth="1"/>
    <col min="6" max="6" width="12.140625" style="1" bestFit="1" customWidth="1"/>
    <col min="7" max="16384" width="9.140625" style="1"/>
  </cols>
  <sheetData>
    <row r="2" spans="1:13" ht="15" customHeight="1">
      <c r="A2" s="157" t="s">
        <v>19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15" customHeight="1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6" spans="1:13" ht="15" customHeight="1">
      <c r="A6" s="157" t="s">
        <v>20</v>
      </c>
      <c r="B6" s="157"/>
      <c r="C6" s="157"/>
      <c r="D6" s="157"/>
      <c r="E6" s="157"/>
      <c r="F6" s="157"/>
    </row>
    <row r="7" spans="1:13" ht="15" customHeight="1">
      <c r="A7" s="159"/>
      <c r="B7" s="159"/>
      <c r="C7" s="159"/>
      <c r="D7" s="159"/>
      <c r="E7" s="159"/>
      <c r="F7" s="159"/>
    </row>
    <row r="8" spans="1:13" ht="15" customHeight="1">
      <c r="A8" s="2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4" t="s">
        <v>26</v>
      </c>
    </row>
    <row r="9" spans="1:13" ht="15" customHeight="1">
      <c r="A9" s="20"/>
      <c r="B9" s="21"/>
      <c r="C9" s="21"/>
      <c r="D9" s="22"/>
      <c r="E9" s="21"/>
      <c r="F9" s="23"/>
    </row>
    <row r="10" spans="1:13" ht="15" customHeight="1">
      <c r="A10" s="24"/>
      <c r="B10" s="25"/>
      <c r="C10" s="25"/>
      <c r="D10" s="26"/>
      <c r="E10" s="25"/>
      <c r="F10" s="27"/>
    </row>
    <row r="11" spans="1:13" ht="15" customHeight="1">
      <c r="A11" s="24"/>
      <c r="B11" s="25"/>
      <c r="C11" s="21"/>
      <c r="D11" s="25"/>
      <c r="E11" s="25"/>
      <c r="F11" s="27"/>
    </row>
    <row r="12" spans="1:13" ht="15" customHeight="1">
      <c r="A12" s="24"/>
      <c r="B12" s="25"/>
      <c r="C12" s="25"/>
      <c r="D12" s="25"/>
      <c r="E12" s="25"/>
      <c r="F12" s="27"/>
    </row>
    <row r="13" spans="1:13" ht="15" customHeight="1">
      <c r="A13" s="28"/>
      <c r="B13" s="29"/>
      <c r="C13" s="29"/>
      <c r="D13" s="29"/>
      <c r="E13" s="29"/>
      <c r="F13" s="30"/>
    </row>
    <row r="14" spans="1:13" ht="15" customHeight="1">
      <c r="A14" s="5"/>
    </row>
    <row r="17" spans="1:13" ht="15" customHeight="1">
      <c r="A17" s="157" t="s">
        <v>27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</row>
    <row r="18" spans="1:13" ht="15" customHeight="1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</row>
    <row r="19" spans="1:13" ht="15" customHeight="1">
      <c r="A19" s="160" t="s">
        <v>28</v>
      </c>
      <c r="B19" s="161"/>
      <c r="C19" s="161"/>
      <c r="D19" s="161"/>
      <c r="E19" s="161"/>
      <c r="F19" s="161" t="s">
        <v>29</v>
      </c>
      <c r="G19" s="161"/>
      <c r="H19" s="161"/>
      <c r="I19" s="161"/>
      <c r="J19" s="161"/>
      <c r="K19" s="161"/>
      <c r="L19" s="161"/>
      <c r="M19" s="164"/>
    </row>
    <row r="20" spans="1:13" ht="15" customHeight="1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5"/>
    </row>
    <row r="21" spans="1:13" ht="15" customHeight="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5"/>
    </row>
    <row r="22" spans="1:13" ht="15" customHeight="1">
      <c r="A22" s="162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5"/>
    </row>
    <row r="23" spans="1:13" ht="15" customHeight="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5"/>
    </row>
    <row r="24" spans="1:13">
      <c r="A24" s="162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5"/>
    </row>
    <row r="25" spans="1:13">
      <c r="A25" s="162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5"/>
    </row>
    <row r="26" spans="1:13">
      <c r="A26" s="162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5"/>
    </row>
    <row r="27" spans="1:13">
      <c r="A27" s="166"/>
      <c r="B27" s="167"/>
      <c r="C27" s="167"/>
      <c r="D27" s="167"/>
      <c r="E27" s="168"/>
      <c r="F27" s="169"/>
      <c r="G27" s="167"/>
      <c r="H27" s="167"/>
      <c r="I27" s="167"/>
      <c r="J27" s="167"/>
      <c r="K27" s="167"/>
      <c r="L27" s="167"/>
      <c r="M27" s="170"/>
    </row>
    <row r="28" spans="1:13">
      <c r="A28" s="166"/>
      <c r="B28" s="167"/>
      <c r="C28" s="167"/>
      <c r="D28" s="167"/>
      <c r="E28" s="168"/>
      <c r="F28" s="169"/>
      <c r="G28" s="167"/>
      <c r="H28" s="167"/>
      <c r="I28" s="167"/>
      <c r="J28" s="167"/>
      <c r="K28" s="167"/>
      <c r="L28" s="167"/>
      <c r="M28" s="170"/>
    </row>
    <row r="29" spans="1:13" ht="13.5">
      <c r="A29" s="171"/>
      <c r="B29" s="172"/>
      <c r="C29" s="172"/>
      <c r="D29" s="172"/>
      <c r="E29" s="173"/>
      <c r="F29" s="174"/>
      <c r="G29" s="172"/>
      <c r="H29" s="172"/>
      <c r="I29" s="172"/>
      <c r="J29" s="172"/>
      <c r="K29" s="172"/>
      <c r="L29" s="172"/>
      <c r="M29" s="175"/>
    </row>
    <row r="30" spans="1:13" ht="13.5">
      <c r="A30" s="182"/>
      <c r="B30" s="183"/>
      <c r="C30" s="183"/>
      <c r="D30" s="183"/>
      <c r="E30" s="184"/>
      <c r="F30" s="185"/>
      <c r="G30" s="183"/>
      <c r="H30" s="183"/>
      <c r="I30" s="183"/>
      <c r="J30" s="183"/>
      <c r="K30" s="183"/>
      <c r="L30" s="183"/>
      <c r="M30" s="186"/>
    </row>
    <row r="31" spans="1:13" ht="13.5">
      <c r="A31" s="182"/>
      <c r="B31" s="183"/>
      <c r="C31" s="183"/>
      <c r="D31" s="183"/>
      <c r="E31" s="184"/>
      <c r="F31" s="185"/>
      <c r="G31" s="183"/>
      <c r="H31" s="183"/>
      <c r="I31" s="183"/>
      <c r="J31" s="183"/>
      <c r="K31" s="183"/>
      <c r="L31" s="183"/>
      <c r="M31" s="186"/>
    </row>
    <row r="32" spans="1:13" ht="15" customHeight="1">
      <c r="A32" s="176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8"/>
    </row>
    <row r="33" spans="1:13" ht="15" customHeight="1">
      <c r="A33" s="176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8"/>
    </row>
    <row r="34" spans="1:13" ht="15" customHeight="1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1"/>
    </row>
  </sheetData>
  <mergeCells count="35">
    <mergeCell ref="A33:E33"/>
    <mergeCell ref="F33:M33"/>
    <mergeCell ref="A34:E34"/>
    <mergeCell ref="F34:M34"/>
    <mergeCell ref="A30:E30"/>
    <mergeCell ref="F30:M30"/>
    <mergeCell ref="A31:E31"/>
    <mergeCell ref="F31:M31"/>
    <mergeCell ref="A32:E32"/>
    <mergeCell ref="F32:M32"/>
    <mergeCell ref="A27:E27"/>
    <mergeCell ref="F27:M27"/>
    <mergeCell ref="A28:E28"/>
    <mergeCell ref="F28:M28"/>
    <mergeCell ref="A29:E29"/>
    <mergeCell ref="F29:M29"/>
    <mergeCell ref="A24:E24"/>
    <mergeCell ref="F24:M24"/>
    <mergeCell ref="A25:E25"/>
    <mergeCell ref="F25:M25"/>
    <mergeCell ref="A26:E26"/>
    <mergeCell ref="F26:M26"/>
    <mergeCell ref="A21:E21"/>
    <mergeCell ref="A23:E23"/>
    <mergeCell ref="F19:M19"/>
    <mergeCell ref="F20:M20"/>
    <mergeCell ref="F21:M21"/>
    <mergeCell ref="F23:M23"/>
    <mergeCell ref="A22:E22"/>
    <mergeCell ref="F22:M22"/>
    <mergeCell ref="A2:M3"/>
    <mergeCell ref="A17:M18"/>
    <mergeCell ref="A6:F7"/>
    <mergeCell ref="A19:E19"/>
    <mergeCell ref="A20:E20"/>
  </mergeCells>
  <pageMargins left="0.7" right="0.7" top="0.75" bottom="0.75" header="0.3" footer="0.3"/>
  <pageSetup paperSize="9" fitToHeight="0" orientation="landscape" blackAndWhite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B2:T86"/>
  <sheetViews>
    <sheetView workbookViewId="0"/>
  </sheetViews>
  <sheetFormatPr defaultRowHeight="13.5"/>
  <cols>
    <col min="1" max="1" width="9.140625" style="5"/>
    <col min="2" max="2" width="9.7109375" style="7" customWidth="1"/>
    <col min="3" max="3" width="40.7109375" style="5" customWidth="1"/>
    <col min="4" max="4" width="9.7109375" style="5" customWidth="1"/>
    <col min="5" max="16" width="5.7109375" style="5" customWidth="1"/>
    <col min="17" max="20" width="9.7109375" style="5" customWidth="1"/>
    <col min="21" max="22" width="9.140625" style="5"/>
    <col min="23" max="23" width="9.42578125" style="5" bestFit="1" customWidth="1"/>
    <col min="24" max="16384" width="9.140625" style="5"/>
  </cols>
  <sheetData>
    <row r="2" spans="2:20" ht="15" customHeight="1">
      <c r="B2" s="189" t="str">
        <f>"令和" &amp; 表紙!F2 &amp; "年度　射撃用実包　管理帳簿"</f>
        <v>令和XX年度　射撃用実包　管理帳簿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37"/>
      <c r="T2" s="37"/>
    </row>
    <row r="3" spans="2:20" ht="15" customHeight="1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37"/>
      <c r="T3" s="37"/>
    </row>
    <row r="4" spans="2:20">
      <c r="B4" s="6"/>
      <c r="C4" s="6"/>
      <c r="D4" s="6"/>
      <c r="E4" s="6"/>
      <c r="F4" s="6"/>
      <c r="G4" s="6"/>
      <c r="H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6.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 t="s">
        <v>30</v>
      </c>
      <c r="R5" s="10" t="s">
        <v>31</v>
      </c>
    </row>
    <row r="6" spans="2:20" ht="15">
      <c r="B6" s="190" t="s">
        <v>32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38"/>
      <c r="T6" s="38"/>
    </row>
    <row r="7" spans="2:20" ht="30" customHeight="1">
      <c r="B7" s="192" t="s">
        <v>33</v>
      </c>
      <c r="C7" s="194" t="s">
        <v>34</v>
      </c>
      <c r="D7" s="191" t="s">
        <v>35</v>
      </c>
      <c r="E7" s="196" t="s">
        <v>36</v>
      </c>
      <c r="F7" s="197"/>
      <c r="G7" s="198"/>
      <c r="H7" s="196" t="s">
        <v>37</v>
      </c>
      <c r="I7" s="197"/>
      <c r="J7" s="198"/>
      <c r="K7" s="199" t="s">
        <v>38</v>
      </c>
      <c r="L7" s="200"/>
      <c r="M7" s="201"/>
      <c r="N7" s="199" t="s">
        <v>39</v>
      </c>
      <c r="O7" s="200"/>
      <c r="P7" s="201"/>
      <c r="Q7" s="187" t="s">
        <v>40</v>
      </c>
      <c r="R7" s="187" t="s">
        <v>41</v>
      </c>
    </row>
    <row r="8" spans="2:20" ht="15">
      <c r="B8" s="193"/>
      <c r="C8" s="195"/>
      <c r="D8" s="188"/>
      <c r="E8" s="65" t="s">
        <v>42</v>
      </c>
      <c r="F8" s="66" t="s">
        <v>43</v>
      </c>
      <c r="G8" s="67" t="s">
        <v>44</v>
      </c>
      <c r="H8" s="65" t="s">
        <v>42</v>
      </c>
      <c r="I8" s="66" t="s">
        <v>43</v>
      </c>
      <c r="J8" s="67" t="s">
        <v>44</v>
      </c>
      <c r="K8" s="71" t="s">
        <v>42</v>
      </c>
      <c r="L8" s="68" t="s">
        <v>43</v>
      </c>
      <c r="M8" s="69" t="s">
        <v>44</v>
      </c>
      <c r="N8" s="71" t="s">
        <v>42</v>
      </c>
      <c r="O8" s="68" t="s">
        <v>43</v>
      </c>
      <c r="P8" s="69" t="s">
        <v>44</v>
      </c>
      <c r="Q8" s="188"/>
      <c r="R8" s="188"/>
    </row>
    <row r="9" spans="2:20" ht="15">
      <c r="B9" s="17"/>
      <c r="C9" s="12"/>
      <c r="D9" s="12"/>
      <c r="E9" s="18"/>
      <c r="F9" s="19"/>
      <c r="G9" s="15"/>
      <c r="H9" s="18"/>
      <c r="I9" s="19"/>
      <c r="J9" s="15"/>
      <c r="K9" s="18"/>
      <c r="L9" s="19"/>
      <c r="M9" s="15"/>
      <c r="N9" s="18"/>
      <c r="O9" s="19"/>
      <c r="P9" s="15"/>
      <c r="Q9" s="12" t="str">
        <f>IF(AND(G9="", J9="", M9="", P9=""), "", N(G9) + N(J9) + N(M9) + N(P9))</f>
        <v/>
      </c>
      <c r="R9" s="12"/>
    </row>
    <row r="10" spans="2:20" ht="15">
      <c r="B10" s="11"/>
      <c r="C10" s="16"/>
      <c r="D10" s="16"/>
      <c r="E10" s="13"/>
      <c r="F10" s="14"/>
      <c r="G10" s="31" t="str" cm="1">
        <f t="array" ref="G10">IF(AND(ISBLANK(E10), ISBLANK(F10)), "", IFERROR(LOOKUP(2,1/(G$9:G9&lt;&gt;""),G$9:G9), 0) + N(E10) - N(F10))</f>
        <v/>
      </c>
      <c r="H10" s="13"/>
      <c r="I10" s="14"/>
      <c r="J10" s="31" t="str" cm="1">
        <f t="array" ref="J10">IF(AND(ISBLANK(H10), ISBLANK(I10)), "", IFERROR(LOOKUP(2,1/(J$9:J9&lt;&gt;""),J$9:J9), 0) + N(H10) - N(I10))</f>
        <v/>
      </c>
      <c r="K10" s="13"/>
      <c r="L10" s="14"/>
      <c r="M10" s="31" t="str" cm="1">
        <f t="array" ref="M10">IF(AND(ISBLANK(K10), ISBLANK(L10)), "", IFERROR(LOOKUP(2,1/(M$9:M9&lt;&gt;""),M$9:M9), 0) + N(K10) - N(L10))</f>
        <v/>
      </c>
      <c r="N10" s="13"/>
      <c r="O10" s="14"/>
      <c r="P10" s="31" t="str" cm="1">
        <f t="array" ref="P10">IF(AND(ISBLANK(N10), ISBLANK(O10)), "", IFERROR(LOOKUP(2,1/(P$9:P9&lt;&gt;""),P$9:P9), 0) + N(N10) - N(O10))</f>
        <v/>
      </c>
      <c r="Q10" s="12" t="str" cm="1">
        <f t="array" ref="Q10">IF(
  AND(D10="", E10="", F10="", H10="", I10="", K10="", L10="", N10="", O10=""),
  "",
  IFERROR(LOOKUP(2,1/(G$9:G10&lt;&gt;""),G$9:G10),0)
  + IFERROR(LOOKUP(2,1/(J$9:J10&lt;&gt;""),J$9:J10),0)
  + IFERROR(LOOKUP(2,1/(M$9:M10&lt;&gt;""),M$9:M10),0)
  + IFERROR(LOOKUP(2,1/(P$9:P10&lt;&gt;""),P$9:P10),0)
)</f>
        <v/>
      </c>
      <c r="R10" s="16" t="str" cm="1">
        <f t="array" ref="R10">IF(
  OR(COUNT(E10, H10, K10, N10)=0, ISNUMBER(SEARCH("製造", C10))),
  "",
  MAX(0,
    LOOKUP(2,1/(R$9:R9&lt;&gt;""), R$9:R9)
    - IF(E10="", 0, E10)
    - IF(H10="", 0, H10)
    - IF(K10="", 0, K10)
    - IF(N10="", 0, N10)
  )
)</f>
        <v/>
      </c>
    </row>
    <row r="11" spans="2:20" ht="15">
      <c r="B11" s="11"/>
      <c r="C11" s="16"/>
      <c r="D11" s="16"/>
      <c r="E11" s="13"/>
      <c r="F11" s="14"/>
      <c r="G11" s="31" t="str" cm="1">
        <f t="array" ref="G11">IF(AND(ISBLANK(E11), ISBLANK(F11)), "", IFERROR(LOOKUP(2,1/(G$9:G10&lt;&gt;""),G$9:G10), 0) + N(E11) - N(F11))</f>
        <v/>
      </c>
      <c r="H11" s="13"/>
      <c r="I11" s="14"/>
      <c r="J11" s="31" t="str" cm="1">
        <f t="array" ref="J11">IF(AND(ISBLANK(H11), ISBLANK(I11)), "", IFERROR(LOOKUP(2,1/(J$9:J10&lt;&gt;""),J$9:J10), 0) + N(H11) - N(I11))</f>
        <v/>
      </c>
      <c r="K11" s="13"/>
      <c r="L11" s="14"/>
      <c r="M11" s="31" t="str" cm="1">
        <f t="array" ref="M11">IF(AND(ISBLANK(K11), ISBLANK(L11)), "", IFERROR(LOOKUP(2,1/(M$9:M10&lt;&gt;""),M$9:M10), 0) + N(K11) - N(L11))</f>
        <v/>
      </c>
      <c r="N11" s="13"/>
      <c r="O11" s="14"/>
      <c r="P11" s="31" t="str" cm="1">
        <f t="array" ref="P11">IF(AND(ISBLANK(N11), ISBLANK(O11)), "", IFERROR(LOOKUP(2,1/(P$9:P10&lt;&gt;""),P$9:P10), 0) + N(N11) - N(O11))</f>
        <v/>
      </c>
      <c r="Q11" s="12" t="str" cm="1">
        <f t="array" ref="Q11">IF(
  AND(D11="", E11="", F11="", H11="", I11="", K11="", L11="", N11="", O11=""),
  "",
  IFERROR(LOOKUP(2,1/(G$9:G11&lt;&gt;""),G$9:G11),0)
  + IFERROR(LOOKUP(2,1/(J$9:J11&lt;&gt;""),J$9:J11),0)
  + IFERROR(LOOKUP(2,1/(M$9:M11&lt;&gt;""),M$9:M11),0)
  + IFERROR(LOOKUP(2,1/(P$9:P11&lt;&gt;""),P$9:P11),0)
)</f>
        <v/>
      </c>
      <c r="R11" s="16" t="str" cm="1">
        <f t="array" ref="R11">IF(
  OR(COUNT(E11, H11, K11, N11)=0, ISNUMBER(SEARCH("製造", C11))),
  "",
  MAX(0,
    LOOKUP(2,1/(R$9:R10&lt;&gt;""), R$9:R10)
    - IF(E11="", 0, E11)
    - IF(H11="", 0, H11)
    - IF(K11="", 0, K11)
    - IF(N11="", 0, N11)
  )
)</f>
        <v/>
      </c>
    </row>
    <row r="12" spans="2:20" ht="15">
      <c r="B12" s="11"/>
      <c r="C12" s="16"/>
      <c r="D12" s="16"/>
      <c r="E12" s="13"/>
      <c r="F12" s="14"/>
      <c r="G12" s="31" t="str" cm="1">
        <f t="array" ref="G12">IF(AND(ISBLANK(E12), ISBLANK(F12)), "", IFERROR(LOOKUP(2,1/(G$9:G11&lt;&gt;""),G$9:G11), 0) + N(E12) - N(F12))</f>
        <v/>
      </c>
      <c r="H12" s="13"/>
      <c r="I12" s="14"/>
      <c r="J12" s="31" t="str" cm="1">
        <f t="array" ref="J12">IF(AND(ISBLANK(H12), ISBLANK(I12)), "", IFERROR(LOOKUP(2,1/(J$9:J11&lt;&gt;""),J$9:J11), 0) + N(H12) - N(I12))</f>
        <v/>
      </c>
      <c r="K12" s="13"/>
      <c r="L12" s="14"/>
      <c r="M12" s="31" t="str" cm="1">
        <f t="array" ref="M12">IF(AND(ISBLANK(K12), ISBLANK(L12)), "", IFERROR(LOOKUP(2,1/(M$9:M11&lt;&gt;""),M$9:M11), 0) + N(K12) - N(L12))</f>
        <v/>
      </c>
      <c r="N12" s="13"/>
      <c r="O12" s="14"/>
      <c r="P12" s="31" t="str" cm="1">
        <f t="array" ref="P12">IF(AND(ISBLANK(N12), ISBLANK(O12)), "", IFERROR(LOOKUP(2,1/(P$9:P11&lt;&gt;""),P$9:P11), 0) + N(N12) - N(O12))</f>
        <v/>
      </c>
      <c r="Q12" s="12" t="str" cm="1">
        <f t="array" ref="Q12">IF(
  AND(D12="", E12="", F12="", H12="", I12="", K12="", L12="", N12="", O12=""),
  "",
  IFERROR(LOOKUP(2,1/(G$9:G12&lt;&gt;""),G$9:G12),0)
  + IFERROR(LOOKUP(2,1/(J$9:J12&lt;&gt;""),J$9:J12),0)
  + IFERROR(LOOKUP(2,1/(M$9:M12&lt;&gt;""),M$9:M12),0)
  + IFERROR(LOOKUP(2,1/(P$9:P12&lt;&gt;""),P$9:P12),0)
)</f>
        <v/>
      </c>
      <c r="R12" s="16" t="str" cm="1">
        <f t="array" ref="R12">IF(
  OR(COUNT(E12, H12, K12, N12)=0, ISNUMBER(SEARCH("製造", C12))),
  "",
  MAX(0,
    LOOKUP(2,1/(R$9:R11&lt;&gt;""), R$9:R11)
    - IF(E12="", 0, E12)
    - IF(H12="", 0, H12)
    - IF(K12="", 0, K12)
    - IF(N12="", 0, N12)
  )
)</f>
        <v/>
      </c>
    </row>
    <row r="13" spans="2:20" ht="15">
      <c r="B13" s="11"/>
      <c r="C13" s="16"/>
      <c r="D13" s="16"/>
      <c r="E13" s="13"/>
      <c r="F13" s="14"/>
      <c r="G13" s="31" t="str" cm="1">
        <f t="array" ref="G13">IF(AND(ISBLANK(E13), ISBLANK(F13)), "", IFERROR(LOOKUP(2,1/(G$9:G12&lt;&gt;""),G$9:G12), 0) + N(E13) - N(F13))</f>
        <v/>
      </c>
      <c r="H13" s="13"/>
      <c r="I13" s="14"/>
      <c r="J13" s="31" t="str" cm="1">
        <f t="array" ref="J13">IF(AND(ISBLANK(H13), ISBLANK(I13)), "", IFERROR(LOOKUP(2,1/(J$9:J12&lt;&gt;""),J$9:J12), 0) + N(H13) - N(I13))</f>
        <v/>
      </c>
      <c r="K13" s="13"/>
      <c r="L13" s="14"/>
      <c r="M13" s="31" t="str" cm="1">
        <f t="array" ref="M13">IF(AND(ISBLANK(K13), ISBLANK(L13)), "", IFERROR(LOOKUP(2,1/(M$9:M12&lt;&gt;""),M$9:M12), 0) + N(K13) - N(L13))</f>
        <v/>
      </c>
      <c r="N13" s="13"/>
      <c r="O13" s="14"/>
      <c r="P13" s="31" t="str" cm="1">
        <f t="array" ref="P13">IF(AND(ISBLANK(N13), ISBLANK(O13)), "", IFERROR(LOOKUP(2,1/(P$9:P12&lt;&gt;""),P$9:P12), 0) + N(N13) - N(O13))</f>
        <v/>
      </c>
      <c r="Q13" s="12" t="str" cm="1">
        <f t="array" ref="Q13">IF(
  AND(D13="", E13="", F13="", H13="", I13="", K13="", L13="", N13="", O13=""),
  "",
  IFERROR(LOOKUP(2,1/(G$9:G13&lt;&gt;""),G$9:G13),0)
  + IFERROR(LOOKUP(2,1/(J$9:J13&lt;&gt;""),J$9:J13),0)
  + IFERROR(LOOKUP(2,1/(M$9:M13&lt;&gt;""),M$9:M13),0)
  + IFERROR(LOOKUP(2,1/(P$9:P13&lt;&gt;""),P$9:P13),0)
)</f>
        <v/>
      </c>
      <c r="R13" s="16" t="str" cm="1">
        <f t="array" ref="R13">IF(
  OR(COUNT(E13, H13, K13, N13)=0, ISNUMBER(SEARCH("製造", C13))),
  "",
  MAX(0,
    LOOKUP(2,1/(R$9:R12&lt;&gt;""), R$9:R12)
    - IF(E13="", 0, E13)
    - IF(H13="", 0, H13)
    - IF(K13="", 0, K13)
    - IF(N13="", 0, N13)
  )
)</f>
        <v/>
      </c>
    </row>
    <row r="14" spans="2:20" ht="15">
      <c r="B14" s="11"/>
      <c r="C14" s="16"/>
      <c r="D14" s="16"/>
      <c r="E14" s="13"/>
      <c r="F14" s="14"/>
      <c r="G14" s="31" t="str" cm="1">
        <f t="array" ref="G14">IF(AND(ISBLANK(E14), ISBLANK(F14)), "", IFERROR(LOOKUP(2,1/(G$9:G13&lt;&gt;""),G$9:G13), 0) + N(E14) - N(F14))</f>
        <v/>
      </c>
      <c r="H14" s="13"/>
      <c r="I14" s="14"/>
      <c r="J14" s="31" t="str" cm="1">
        <f t="array" ref="J14">IF(AND(ISBLANK(H14), ISBLANK(I14)), "", IFERROR(LOOKUP(2,1/(J$9:J13&lt;&gt;""),J$9:J13), 0) + N(H14) - N(I14))</f>
        <v/>
      </c>
      <c r="K14" s="13"/>
      <c r="L14" s="14"/>
      <c r="M14" s="31" t="str" cm="1">
        <f t="array" ref="M14">IF(AND(ISBLANK(K14), ISBLANK(L14)), "", IFERROR(LOOKUP(2,1/(M$9:M13&lt;&gt;""),M$9:M13), 0) + N(K14) - N(L14))</f>
        <v/>
      </c>
      <c r="N14" s="13"/>
      <c r="O14" s="14"/>
      <c r="P14" s="31" t="str" cm="1">
        <f t="array" ref="P14">IF(AND(ISBLANK(N14), ISBLANK(O14)), "", IFERROR(LOOKUP(2,1/(P$9:P13&lt;&gt;""),P$9:P13), 0) + N(N14) - N(O14))</f>
        <v/>
      </c>
      <c r="Q14" s="12" t="str" cm="1">
        <f t="array" ref="Q14">IF(
  AND(D14="", E14="", F14="", H14="", I14="", K14="", L14="", N14="", O14=""),
  "",
  IFERROR(LOOKUP(2,1/(G$9:G14&lt;&gt;""),G$9:G14),0)
  + IFERROR(LOOKUP(2,1/(J$9:J14&lt;&gt;""),J$9:J14),0)
  + IFERROR(LOOKUP(2,1/(M$9:M14&lt;&gt;""),M$9:M14),0)
  + IFERROR(LOOKUP(2,1/(P$9:P14&lt;&gt;""),P$9:P14),0)
)</f>
        <v/>
      </c>
      <c r="R14" s="16" t="str" cm="1">
        <f t="array" ref="R14">IF(
  OR(COUNT(E14, H14, K14, N14)=0, ISNUMBER(SEARCH("製造", C14))),
  "",
  MAX(0,
    LOOKUP(2,1/(R$9:R13&lt;&gt;""), R$9:R13)
    - IF(E14="", 0, E14)
    - IF(H14="", 0, H14)
    - IF(K14="", 0, K14)
    - IF(N14="", 0, N14)
  )
)</f>
        <v/>
      </c>
    </row>
    <row r="15" spans="2:20" ht="15">
      <c r="B15" s="11"/>
      <c r="C15" s="16"/>
      <c r="D15" s="16"/>
      <c r="E15" s="13"/>
      <c r="F15" s="14"/>
      <c r="G15" s="31" t="str" cm="1">
        <f t="array" ref="G15">IF(AND(ISBLANK(E15), ISBLANK(F15)), "", IFERROR(LOOKUP(2,1/(G$9:G14&lt;&gt;""),G$9:G14), 0) + N(E15) - N(F15))</f>
        <v/>
      </c>
      <c r="H15" s="13"/>
      <c r="I15" s="14"/>
      <c r="J15" s="31" t="str" cm="1">
        <f t="array" ref="J15">IF(AND(ISBLANK(H15), ISBLANK(I15)), "", IFERROR(LOOKUP(2,1/(J$9:J14&lt;&gt;""),J$9:J14), 0) + N(H15) - N(I15))</f>
        <v/>
      </c>
      <c r="K15" s="13"/>
      <c r="L15" s="14"/>
      <c r="M15" s="31" t="str" cm="1">
        <f t="array" ref="M15">IF(AND(ISBLANK(K15), ISBLANK(L15)), "", IFERROR(LOOKUP(2,1/(M$9:M14&lt;&gt;""),M$9:M14), 0) + N(K15) - N(L15))</f>
        <v/>
      </c>
      <c r="N15" s="13"/>
      <c r="O15" s="14"/>
      <c r="P15" s="31" t="str" cm="1">
        <f t="array" ref="P15">IF(AND(ISBLANK(N15), ISBLANK(O15)), "", IFERROR(LOOKUP(2,1/(P$9:P14&lt;&gt;""),P$9:P14), 0) + N(N15) - N(O15))</f>
        <v/>
      </c>
      <c r="Q15" s="12" t="str" cm="1">
        <f t="array" ref="Q15">IF(
  AND(D15="", E15="", F15="", H15="", I15="", K15="", L15="", N15="", O15=""),
  "",
  IFERROR(LOOKUP(2,1/(G$9:G15&lt;&gt;""),G$9:G15),0)
  + IFERROR(LOOKUP(2,1/(J$9:J15&lt;&gt;""),J$9:J15),0)
  + IFERROR(LOOKUP(2,1/(M$9:M15&lt;&gt;""),M$9:M15),0)
  + IFERROR(LOOKUP(2,1/(P$9:P15&lt;&gt;""),P$9:P15),0)
)</f>
        <v/>
      </c>
      <c r="R15" s="16" t="str" cm="1">
        <f t="array" ref="R15">IF(
  OR(COUNT(E15, H15, K15, N15)=0, ISNUMBER(SEARCH("製造", C15))),
  "",
  MAX(0,
    LOOKUP(2,1/(R$9:R14&lt;&gt;""), R$9:R14)
    - IF(E15="", 0, E15)
    - IF(H15="", 0, H15)
    - IF(K15="", 0, K15)
    - IF(N15="", 0, N15)
  )
)</f>
        <v/>
      </c>
    </row>
    <row r="16" spans="2:20" ht="15">
      <c r="B16" s="11"/>
      <c r="C16" s="16"/>
      <c r="D16" s="16"/>
      <c r="E16" s="13"/>
      <c r="F16" s="14"/>
      <c r="G16" s="31" t="str" cm="1">
        <f t="array" ref="G16">IF(AND(ISBLANK(E16), ISBLANK(F16)), "", IFERROR(LOOKUP(2,1/(G$9:G15&lt;&gt;""),G$9:G15), 0) + N(E16) - N(F16))</f>
        <v/>
      </c>
      <c r="H16" s="13"/>
      <c r="I16" s="14"/>
      <c r="J16" s="31" t="str" cm="1">
        <f t="array" ref="J16">IF(AND(ISBLANK(H16), ISBLANK(I16)), "", IFERROR(LOOKUP(2,1/(J$9:J15&lt;&gt;""),J$9:J15), 0) + N(H16) - N(I16))</f>
        <v/>
      </c>
      <c r="K16" s="13"/>
      <c r="L16" s="14"/>
      <c r="M16" s="31" t="str" cm="1">
        <f t="array" ref="M16">IF(AND(ISBLANK(K16), ISBLANK(L16)), "", IFERROR(LOOKUP(2,1/(M$9:M15&lt;&gt;""),M$9:M15), 0) + N(K16) - N(L16))</f>
        <v/>
      </c>
      <c r="N16" s="13"/>
      <c r="O16" s="14"/>
      <c r="P16" s="31" t="str" cm="1">
        <f t="array" ref="P16">IF(AND(ISBLANK(N16), ISBLANK(O16)), "", IFERROR(LOOKUP(2,1/(P$9:P15&lt;&gt;""),P$9:P15), 0) + N(N16) - N(O16))</f>
        <v/>
      </c>
      <c r="Q16" s="12" t="str" cm="1">
        <f t="array" ref="Q16">IF(
  AND(D16="", E16="", F16="", H16="", I16="", K16="", L16="", N16="", O16=""),
  "",
  IFERROR(LOOKUP(2,1/(G$9:G16&lt;&gt;""),G$9:G16),0)
  + IFERROR(LOOKUP(2,1/(J$9:J16&lt;&gt;""),J$9:J16),0)
  + IFERROR(LOOKUP(2,1/(M$9:M16&lt;&gt;""),M$9:M16),0)
  + IFERROR(LOOKUP(2,1/(P$9:P16&lt;&gt;""),P$9:P16),0)
)</f>
        <v/>
      </c>
      <c r="R16" s="16" t="str" cm="1">
        <f t="array" ref="R16">IF(
  OR(COUNT(E16, H16, K16, N16)=0, ISNUMBER(SEARCH("製造", C16))),
  "",
  MAX(0,
    LOOKUP(2,1/(R$9:R15&lt;&gt;""), R$9:R15)
    - IF(E16="", 0, E16)
    - IF(H16="", 0, H16)
    - IF(K16="", 0, K16)
    - IF(N16="", 0, N16)
  )
)</f>
        <v/>
      </c>
    </row>
    <row r="17" spans="2:18" ht="15">
      <c r="B17" s="11"/>
      <c r="C17" s="16"/>
      <c r="D17" s="16"/>
      <c r="E17" s="13"/>
      <c r="F17" s="14"/>
      <c r="G17" s="31" t="str" cm="1">
        <f t="array" ref="G17">IF(AND(ISBLANK(E17), ISBLANK(F17)), "", IFERROR(LOOKUP(2,1/(G$9:G16&lt;&gt;""),G$9:G16), 0) + N(E17) - N(F17))</f>
        <v/>
      </c>
      <c r="H17" s="13"/>
      <c r="I17" s="14"/>
      <c r="J17" s="31" t="str" cm="1">
        <f t="array" ref="J17">IF(AND(ISBLANK(H17), ISBLANK(I17)), "", IFERROR(LOOKUP(2,1/(J$9:J16&lt;&gt;""),J$9:J16), 0) + N(H17) - N(I17))</f>
        <v/>
      </c>
      <c r="K17" s="13"/>
      <c r="L17" s="14"/>
      <c r="M17" s="31" t="str" cm="1">
        <f t="array" ref="M17">IF(AND(ISBLANK(K17), ISBLANK(L17)), "", IFERROR(LOOKUP(2,1/(M$9:M16&lt;&gt;""),M$9:M16), 0) + N(K17) - N(L17))</f>
        <v/>
      </c>
      <c r="N17" s="13"/>
      <c r="O17" s="14"/>
      <c r="P17" s="31" t="str" cm="1">
        <f t="array" ref="P17">IF(AND(ISBLANK(N17), ISBLANK(O17)), "", IFERROR(LOOKUP(2,1/(P$9:P16&lt;&gt;""),P$9:P16), 0) + N(N17) - N(O17))</f>
        <v/>
      </c>
      <c r="Q17" s="12" t="str" cm="1">
        <f t="array" ref="Q17">IF(
  AND(D17="", E17="", F17="", H17="", I17="", K17="", L17="", N17="", O17=""),
  "",
  IFERROR(LOOKUP(2,1/(G$9:G17&lt;&gt;""),G$9:G17),0)
  + IFERROR(LOOKUP(2,1/(J$9:J17&lt;&gt;""),J$9:J17),0)
  + IFERROR(LOOKUP(2,1/(M$9:M17&lt;&gt;""),M$9:M17),0)
  + IFERROR(LOOKUP(2,1/(P$9:P17&lt;&gt;""),P$9:P17),0)
)</f>
        <v/>
      </c>
      <c r="R17" s="16" t="str" cm="1">
        <f t="array" ref="R17">IF(
  OR(COUNT(E17, H17, K17, N17)=0, ISNUMBER(SEARCH("製造", C17))),
  "",
  MAX(0,
    LOOKUP(2,1/(R$9:R16&lt;&gt;""), R$9:R16)
    - IF(E17="", 0, E17)
    - IF(H17="", 0, H17)
    - IF(K17="", 0, K17)
    - IF(N17="", 0, N17)
  )
)</f>
        <v/>
      </c>
    </row>
    <row r="18" spans="2:18" ht="15">
      <c r="B18" s="11"/>
      <c r="C18" s="16"/>
      <c r="D18" s="16"/>
      <c r="E18" s="13"/>
      <c r="F18" s="14"/>
      <c r="G18" s="31" t="str" cm="1">
        <f t="array" ref="G18">IF(AND(ISBLANK(E18), ISBLANK(F18)), "", IFERROR(LOOKUP(2,1/(G$9:G17&lt;&gt;""),G$9:G17), 0) + N(E18) - N(F18))</f>
        <v/>
      </c>
      <c r="H18" s="13"/>
      <c r="I18" s="14"/>
      <c r="J18" s="31" t="str" cm="1">
        <f t="array" ref="J18">IF(AND(ISBLANK(H18), ISBLANK(I18)), "", IFERROR(LOOKUP(2,1/(J$9:J17&lt;&gt;""),J$9:J17), 0) + N(H18) - N(I18))</f>
        <v/>
      </c>
      <c r="K18" s="13"/>
      <c r="L18" s="14"/>
      <c r="M18" s="31" t="str" cm="1">
        <f t="array" ref="M18">IF(AND(ISBLANK(K18), ISBLANK(L18)), "", IFERROR(LOOKUP(2,1/(M$9:M17&lt;&gt;""),M$9:M17), 0) + N(K18) - N(L18))</f>
        <v/>
      </c>
      <c r="N18" s="13"/>
      <c r="O18" s="14"/>
      <c r="P18" s="31" t="str" cm="1">
        <f t="array" ref="P18">IF(AND(ISBLANK(N18), ISBLANK(O18)), "", IFERROR(LOOKUP(2,1/(P$9:P17&lt;&gt;""),P$9:P17), 0) + N(N18) - N(O18))</f>
        <v/>
      </c>
      <c r="Q18" s="12" t="str" cm="1">
        <f t="array" ref="Q18">IF(
  AND(D18="", E18="", F18="", H18="", I18="", K18="", L18="", N18="", O18=""),
  "",
  IFERROR(LOOKUP(2,1/(G$9:G18&lt;&gt;""),G$9:G18),0)
  + IFERROR(LOOKUP(2,1/(J$9:J18&lt;&gt;""),J$9:J18),0)
  + IFERROR(LOOKUP(2,1/(M$9:M18&lt;&gt;""),M$9:M18),0)
  + IFERROR(LOOKUP(2,1/(P$9:P18&lt;&gt;""),P$9:P18),0)
)</f>
        <v/>
      </c>
      <c r="R18" s="16" t="str" cm="1">
        <f t="array" ref="R18">IF(
  OR(COUNT(E18, H18, K18, N18)=0, ISNUMBER(SEARCH("製造", C18))),
  "",
  MAX(0,
    LOOKUP(2,1/(R$9:R17&lt;&gt;""), R$9:R17)
    - IF(E18="", 0, E18)
    - IF(H18="", 0, H18)
    - IF(K18="", 0, K18)
    - IF(N18="", 0, N18)
  )
)</f>
        <v/>
      </c>
    </row>
    <row r="19" spans="2:18" ht="15">
      <c r="B19" s="11"/>
      <c r="C19" s="16"/>
      <c r="D19" s="16"/>
      <c r="E19" s="13"/>
      <c r="F19" s="14"/>
      <c r="G19" s="31" t="str" cm="1">
        <f t="array" ref="G19">IF(AND(ISBLANK(E19), ISBLANK(F19)), "", IFERROR(LOOKUP(2,1/(G$9:G18&lt;&gt;""),G$9:G18), 0) + N(E19) - N(F19))</f>
        <v/>
      </c>
      <c r="H19" s="13"/>
      <c r="I19" s="14"/>
      <c r="J19" s="31" t="str" cm="1">
        <f t="array" ref="J19">IF(AND(ISBLANK(H19), ISBLANK(I19)), "", IFERROR(LOOKUP(2,1/(J$9:J18&lt;&gt;""),J$9:J18), 0) + N(H19) - N(I19))</f>
        <v/>
      </c>
      <c r="K19" s="13"/>
      <c r="L19" s="14"/>
      <c r="M19" s="31" t="str" cm="1">
        <f t="array" ref="M19">IF(AND(ISBLANK(K19), ISBLANK(L19)), "", IFERROR(LOOKUP(2,1/(M$9:M18&lt;&gt;""),M$9:M18), 0) + N(K19) - N(L19))</f>
        <v/>
      </c>
      <c r="N19" s="13"/>
      <c r="O19" s="14"/>
      <c r="P19" s="31" t="str" cm="1">
        <f t="array" ref="P19">IF(AND(ISBLANK(N19), ISBLANK(O19)), "", IFERROR(LOOKUP(2,1/(P$9:P18&lt;&gt;""),P$9:P18), 0) + N(N19) - N(O19))</f>
        <v/>
      </c>
      <c r="Q19" s="12" t="str" cm="1">
        <f t="array" ref="Q19">IF(
  AND(D19="", E19="", F19="", H19="", I19="", K19="", L19="", N19="", O19=""),
  "",
  IFERROR(LOOKUP(2,1/(G$9:G19&lt;&gt;""),G$9:G19),0)
  + IFERROR(LOOKUP(2,1/(J$9:J19&lt;&gt;""),J$9:J19),0)
  + IFERROR(LOOKUP(2,1/(M$9:M19&lt;&gt;""),M$9:M19),0)
  + IFERROR(LOOKUP(2,1/(P$9:P19&lt;&gt;""),P$9:P19),0)
)</f>
        <v/>
      </c>
      <c r="R19" s="16" t="str" cm="1">
        <f t="array" ref="R19">IF(
  OR(COUNT(E19, H19, K19, N19)=0, ISNUMBER(SEARCH("製造", C19))),
  "",
  MAX(0,
    LOOKUP(2,1/(R$9:R18&lt;&gt;""), R$9:R18)
    - IF(E19="", 0, E19)
    - IF(H19="", 0, H19)
    - IF(K19="", 0, K19)
    - IF(N19="", 0, N19)
  )
)</f>
        <v/>
      </c>
    </row>
    <row r="20" spans="2:18" ht="15">
      <c r="B20" s="11"/>
      <c r="C20" s="16"/>
      <c r="D20" s="16"/>
      <c r="E20" s="13"/>
      <c r="F20" s="14"/>
      <c r="G20" s="31" t="str" cm="1">
        <f t="array" ref="G20">IF(AND(ISBLANK(E20), ISBLANK(F20)), "", IFERROR(LOOKUP(2,1/(G$9:G19&lt;&gt;""),G$9:G19), 0) + N(E20) - N(F20))</f>
        <v/>
      </c>
      <c r="H20" s="13"/>
      <c r="I20" s="14"/>
      <c r="J20" s="31" t="str" cm="1">
        <f t="array" ref="J20">IF(AND(ISBLANK(H20), ISBLANK(I20)), "", IFERROR(LOOKUP(2,1/(J$9:J19&lt;&gt;""),J$9:J19), 0) + N(H20) - N(I20))</f>
        <v/>
      </c>
      <c r="K20" s="13"/>
      <c r="L20" s="14"/>
      <c r="M20" s="31" t="str" cm="1">
        <f t="array" ref="M20">IF(AND(ISBLANK(K20), ISBLANK(L20)), "", IFERROR(LOOKUP(2,1/(M$9:M19&lt;&gt;""),M$9:M19), 0) + N(K20) - N(L20))</f>
        <v/>
      </c>
      <c r="N20" s="13"/>
      <c r="O20" s="14"/>
      <c r="P20" s="31" t="str" cm="1">
        <f t="array" ref="P20">IF(AND(ISBLANK(N20), ISBLANK(O20)), "", IFERROR(LOOKUP(2,1/(P$9:P19&lt;&gt;""),P$9:P19), 0) + N(N20) - N(O20))</f>
        <v/>
      </c>
      <c r="Q20" s="12" t="str" cm="1">
        <f t="array" ref="Q20">IF(
  AND(D20="", E20="", F20="", H20="", I20="", K20="", L20="", N20="", O20=""),
  "",
  IFERROR(LOOKUP(2,1/(G$9:G20&lt;&gt;""),G$9:G20),0)
  + IFERROR(LOOKUP(2,1/(J$9:J20&lt;&gt;""),J$9:J20),0)
  + IFERROR(LOOKUP(2,1/(M$9:M20&lt;&gt;""),M$9:M20),0)
  + IFERROR(LOOKUP(2,1/(P$9:P20&lt;&gt;""),P$9:P20),0)
)</f>
        <v/>
      </c>
      <c r="R20" s="16" t="str" cm="1">
        <f t="array" ref="R20">IF(
  OR(COUNT(E20, H20, K20, N20)=0, ISNUMBER(SEARCH("製造", C20))),
  "",
  MAX(0,
    LOOKUP(2,1/(R$9:R19&lt;&gt;""), R$9:R19)
    - IF(E20="", 0, E20)
    - IF(H20="", 0, H20)
    - IF(K20="", 0, K20)
    - IF(N20="", 0, N20)
  )
)</f>
        <v/>
      </c>
    </row>
    <row r="21" spans="2:18" ht="15">
      <c r="B21" s="11"/>
      <c r="C21" s="16"/>
      <c r="D21" s="16"/>
      <c r="E21" s="13"/>
      <c r="F21" s="14"/>
      <c r="G21" s="31" t="str" cm="1">
        <f t="array" ref="G21">IF(AND(ISBLANK(E21), ISBLANK(F21)), "", IFERROR(LOOKUP(2,1/(G$9:G20&lt;&gt;""),G$9:G20), 0) + N(E21) - N(F21))</f>
        <v/>
      </c>
      <c r="H21" s="13"/>
      <c r="I21" s="14"/>
      <c r="J21" s="31" t="str" cm="1">
        <f t="array" ref="J21">IF(AND(ISBLANK(H21), ISBLANK(I21)), "", IFERROR(LOOKUP(2,1/(J$9:J20&lt;&gt;""),J$9:J20), 0) + N(H21) - N(I21))</f>
        <v/>
      </c>
      <c r="K21" s="13"/>
      <c r="L21" s="14"/>
      <c r="M21" s="31" t="str" cm="1">
        <f t="array" ref="M21">IF(AND(ISBLANK(K21), ISBLANK(L21)), "", IFERROR(LOOKUP(2,1/(M$9:M20&lt;&gt;""),M$9:M20), 0) + N(K21) - N(L21))</f>
        <v/>
      </c>
      <c r="N21" s="13"/>
      <c r="O21" s="14"/>
      <c r="P21" s="31" t="str" cm="1">
        <f t="array" ref="P21">IF(AND(ISBLANK(N21), ISBLANK(O21)), "", IFERROR(LOOKUP(2,1/(P$9:P20&lt;&gt;""),P$9:P20), 0) + N(N21) - N(O21))</f>
        <v/>
      </c>
      <c r="Q21" s="12" t="str" cm="1">
        <f t="array" ref="Q21">IF(
  AND(D21="", E21="", F21="", H21="", I21="", K21="", L21="", N21="", O21=""),
  "",
  IFERROR(LOOKUP(2,1/(G$9:G21&lt;&gt;""),G$9:G21),0)
  + IFERROR(LOOKUP(2,1/(J$9:J21&lt;&gt;""),J$9:J21),0)
  + IFERROR(LOOKUP(2,1/(M$9:M21&lt;&gt;""),M$9:M21),0)
  + IFERROR(LOOKUP(2,1/(P$9:P21&lt;&gt;""),P$9:P21),0)
)</f>
        <v/>
      </c>
      <c r="R21" s="16" t="str" cm="1">
        <f t="array" ref="R21">IF(
  OR(COUNT(E21, H21, K21, N21)=0, ISNUMBER(SEARCH("製造", C21))),
  "",
  MAX(0,
    LOOKUP(2,1/(R$9:R20&lt;&gt;""), R$9:R20)
    - IF(E21="", 0, E21)
    - IF(H21="", 0, H21)
    - IF(K21="", 0, K21)
    - IF(N21="", 0, N21)
  )
)</f>
        <v/>
      </c>
    </row>
    <row r="22" spans="2:18" ht="15">
      <c r="B22" s="11"/>
      <c r="C22" s="16"/>
      <c r="D22" s="16"/>
      <c r="E22" s="13"/>
      <c r="F22" s="14"/>
      <c r="G22" s="31" t="str" cm="1">
        <f t="array" ref="G22">IF(AND(ISBLANK(E22), ISBLANK(F22)), "", IFERROR(LOOKUP(2,1/(G$9:G21&lt;&gt;""),G$9:G21), 0) + N(E22) - N(F22))</f>
        <v/>
      </c>
      <c r="H22" s="13"/>
      <c r="I22" s="14"/>
      <c r="J22" s="31" t="str" cm="1">
        <f t="array" ref="J22">IF(AND(ISBLANK(H22), ISBLANK(I22)), "", IFERROR(LOOKUP(2,1/(J$9:J21&lt;&gt;""),J$9:J21), 0) + N(H22) - N(I22))</f>
        <v/>
      </c>
      <c r="K22" s="13"/>
      <c r="L22" s="14"/>
      <c r="M22" s="31" t="str" cm="1">
        <f t="array" ref="M22">IF(AND(ISBLANK(K22), ISBLANK(L22)), "", IFERROR(LOOKUP(2,1/(M$9:M21&lt;&gt;""),M$9:M21), 0) + N(K22) - N(L22))</f>
        <v/>
      </c>
      <c r="N22" s="13"/>
      <c r="O22" s="14"/>
      <c r="P22" s="31" t="str" cm="1">
        <f t="array" ref="P22">IF(AND(ISBLANK(N22), ISBLANK(O22)), "", IFERROR(LOOKUP(2,1/(P$9:P21&lt;&gt;""),P$9:P21), 0) + N(N22) - N(O22))</f>
        <v/>
      </c>
      <c r="Q22" s="12" t="str" cm="1">
        <f t="array" ref="Q22">IF(
  AND(D22="", E22="", F22="", H22="", I22="", K22="", L22="", N22="", O22=""),
  "",
  IFERROR(LOOKUP(2,1/(G$9:G22&lt;&gt;""),G$9:G22),0)
  + IFERROR(LOOKUP(2,1/(J$9:J22&lt;&gt;""),J$9:J22),0)
  + IFERROR(LOOKUP(2,1/(M$9:M22&lt;&gt;""),M$9:M22),0)
  + IFERROR(LOOKUP(2,1/(P$9:P22&lt;&gt;""),P$9:P22),0)
)</f>
        <v/>
      </c>
      <c r="R22" s="16" t="str" cm="1">
        <f t="array" ref="R22">IF(
  OR(COUNT(E22, H22, K22, N22)=0, ISNUMBER(SEARCH("製造", C22))),
  "",
  MAX(0,
    LOOKUP(2,1/(R$9:R21&lt;&gt;""), R$9:R21)
    - IF(E22="", 0, E22)
    - IF(H22="", 0, H22)
    - IF(K22="", 0, K22)
    - IF(N22="", 0, N22)
  )
)</f>
        <v/>
      </c>
    </row>
    <row r="23" spans="2:18" ht="15">
      <c r="B23" s="11"/>
      <c r="C23" s="16"/>
      <c r="D23" s="16"/>
      <c r="E23" s="13"/>
      <c r="F23" s="14"/>
      <c r="G23" s="31" t="str" cm="1">
        <f t="array" ref="G23">IF(AND(ISBLANK(E23), ISBLANK(F23)), "", IFERROR(LOOKUP(2,1/(G$9:G22&lt;&gt;""),G$9:G22), 0) + N(E23) - N(F23))</f>
        <v/>
      </c>
      <c r="H23" s="13"/>
      <c r="I23" s="14"/>
      <c r="J23" s="31" t="str" cm="1">
        <f t="array" ref="J23">IF(AND(ISBLANK(H23), ISBLANK(I23)), "", IFERROR(LOOKUP(2,1/(J$9:J22&lt;&gt;""),J$9:J22), 0) + N(H23) - N(I23))</f>
        <v/>
      </c>
      <c r="K23" s="13"/>
      <c r="L23" s="14"/>
      <c r="M23" s="31" t="str" cm="1">
        <f t="array" ref="M23">IF(AND(ISBLANK(K23), ISBLANK(L23)), "", IFERROR(LOOKUP(2,1/(M$9:M22&lt;&gt;""),M$9:M22), 0) + N(K23) - N(L23))</f>
        <v/>
      </c>
      <c r="N23" s="13"/>
      <c r="O23" s="14"/>
      <c r="P23" s="31" t="str" cm="1">
        <f t="array" ref="P23">IF(AND(ISBLANK(N23), ISBLANK(O23)), "", IFERROR(LOOKUP(2,1/(P$9:P22&lt;&gt;""),P$9:P22), 0) + N(N23) - N(O23))</f>
        <v/>
      </c>
      <c r="Q23" s="12" t="str" cm="1">
        <f t="array" ref="Q23">IF(
  AND(D23="", E23="", F23="", H23="", I23="", K23="", L23="", N23="", O23=""),
  "",
  IFERROR(LOOKUP(2,1/(G$9:G23&lt;&gt;""),G$9:G23),0)
  + IFERROR(LOOKUP(2,1/(J$9:J23&lt;&gt;""),J$9:J23),0)
  + IFERROR(LOOKUP(2,1/(M$9:M23&lt;&gt;""),M$9:M23),0)
  + IFERROR(LOOKUP(2,1/(P$9:P23&lt;&gt;""),P$9:P23),0)
)</f>
        <v/>
      </c>
      <c r="R23" s="16" t="str" cm="1">
        <f t="array" ref="R23">IF(
  OR(COUNT(E23, H23, K23, N23)=0, ISNUMBER(SEARCH("製造", C23))),
  "",
  MAX(0,
    LOOKUP(2,1/(R$9:R22&lt;&gt;""), R$9:R22)
    - IF(E23="", 0, E23)
    - IF(H23="", 0, H23)
    - IF(K23="", 0, K23)
    - IF(N23="", 0, N23)
  )
)</f>
        <v/>
      </c>
    </row>
    <row r="24" spans="2:18" ht="15">
      <c r="B24" s="11"/>
      <c r="C24" s="16"/>
      <c r="D24" s="16"/>
      <c r="E24" s="13"/>
      <c r="F24" s="14"/>
      <c r="G24" s="31" t="str" cm="1">
        <f t="array" ref="G24">IF(AND(ISBLANK(E24), ISBLANK(F24)), "", IFERROR(LOOKUP(2,1/(G$9:G23&lt;&gt;""),G$9:G23), 0) + N(E24) - N(F24))</f>
        <v/>
      </c>
      <c r="H24" s="13"/>
      <c r="I24" s="14"/>
      <c r="J24" s="31" t="str" cm="1">
        <f t="array" ref="J24">IF(AND(ISBLANK(H24), ISBLANK(I24)), "", IFERROR(LOOKUP(2,1/(J$9:J23&lt;&gt;""),J$9:J23), 0) + N(H24) - N(I24))</f>
        <v/>
      </c>
      <c r="K24" s="13"/>
      <c r="L24" s="14"/>
      <c r="M24" s="31" t="str" cm="1">
        <f t="array" ref="M24">IF(AND(ISBLANK(K24), ISBLANK(L24)), "", IFERROR(LOOKUP(2,1/(M$9:M23&lt;&gt;""),M$9:M23), 0) + N(K24) - N(L24))</f>
        <v/>
      </c>
      <c r="N24" s="13"/>
      <c r="O24" s="14"/>
      <c r="P24" s="31" t="str" cm="1">
        <f t="array" ref="P24">IF(AND(ISBLANK(N24), ISBLANK(O24)), "", IFERROR(LOOKUP(2,1/(P$9:P23&lt;&gt;""),P$9:P23), 0) + N(N24) - N(O24))</f>
        <v/>
      </c>
      <c r="Q24" s="12" t="str" cm="1">
        <f t="array" ref="Q24">IF(
  AND(D24="", E24="", F24="", H24="", I24="", K24="", L24="", N24="", O24=""),
  "",
  IFERROR(LOOKUP(2,1/(G$9:G24&lt;&gt;""),G$9:G24),0)
  + IFERROR(LOOKUP(2,1/(J$9:J24&lt;&gt;""),J$9:J24),0)
  + IFERROR(LOOKUP(2,1/(M$9:M24&lt;&gt;""),M$9:M24),0)
  + IFERROR(LOOKUP(2,1/(P$9:P24&lt;&gt;""),P$9:P24),0)
)</f>
        <v/>
      </c>
      <c r="R24" s="16" t="str" cm="1">
        <f t="array" ref="R24">IF(
  OR(COUNT(E24, H24, K24, N24)=0, ISNUMBER(SEARCH("製造", C24))),
  "",
  MAX(0,
    LOOKUP(2,1/(R$9:R23&lt;&gt;""), R$9:R23)
    - IF(E24="", 0, E24)
    - IF(H24="", 0, H24)
    - IF(K24="", 0, K24)
    - IF(N24="", 0, N24)
  )
)</f>
        <v/>
      </c>
    </row>
    <row r="25" spans="2:18" ht="15">
      <c r="B25" s="11"/>
      <c r="C25" s="16"/>
      <c r="D25" s="16"/>
      <c r="E25" s="13"/>
      <c r="F25" s="14"/>
      <c r="G25" s="31" t="str" cm="1">
        <f t="array" ref="G25">IF(AND(ISBLANK(E25), ISBLANK(F25)), "", IFERROR(LOOKUP(2,1/(G$9:G24&lt;&gt;""),G$9:G24), 0) + N(E25) - N(F25))</f>
        <v/>
      </c>
      <c r="H25" s="13"/>
      <c r="I25" s="14"/>
      <c r="J25" s="31" t="str" cm="1">
        <f t="array" ref="J25">IF(AND(ISBLANK(H25), ISBLANK(I25)), "", IFERROR(LOOKUP(2,1/(J$9:J24&lt;&gt;""),J$9:J24), 0) + N(H25) - N(I25))</f>
        <v/>
      </c>
      <c r="K25" s="13"/>
      <c r="L25" s="14"/>
      <c r="M25" s="31" t="str" cm="1">
        <f t="array" ref="M25">IF(AND(ISBLANK(K25), ISBLANK(L25)), "", IFERROR(LOOKUP(2,1/(M$9:M24&lt;&gt;""),M$9:M24), 0) + N(K25) - N(L25))</f>
        <v/>
      </c>
      <c r="N25" s="13"/>
      <c r="O25" s="14"/>
      <c r="P25" s="31" t="str" cm="1">
        <f t="array" ref="P25">IF(AND(ISBLANK(N25), ISBLANK(O25)), "", IFERROR(LOOKUP(2,1/(P$9:P24&lt;&gt;""),P$9:P24), 0) + N(N25) - N(O25))</f>
        <v/>
      </c>
      <c r="Q25" s="12" t="str" cm="1">
        <f t="array" ref="Q25">IF(
  AND(D25="", E25="", F25="", H25="", I25="", K25="", L25="", N25="", O25=""),
  "",
  IFERROR(LOOKUP(2,1/(G$9:G25&lt;&gt;""),G$9:G25),0)
  + IFERROR(LOOKUP(2,1/(J$9:J25&lt;&gt;""),J$9:J25),0)
  + IFERROR(LOOKUP(2,1/(M$9:M25&lt;&gt;""),M$9:M25),0)
  + IFERROR(LOOKUP(2,1/(P$9:P25&lt;&gt;""),P$9:P25),0)
)</f>
        <v/>
      </c>
      <c r="R25" s="16" t="str" cm="1">
        <f t="array" ref="R25">IF(
  OR(COUNT(E25, H25, K25, N25)=0, ISNUMBER(SEARCH("製造", C25))),
  "",
  MAX(0,
    LOOKUP(2,1/(R$9:R24&lt;&gt;""), R$9:R24)
    - IF(E25="", 0, E25)
    - IF(H25="", 0, H25)
    - IF(K25="", 0, K25)
    - IF(N25="", 0, N25)
  )
)</f>
        <v/>
      </c>
    </row>
    <row r="26" spans="2:18" ht="15">
      <c r="B26" s="11"/>
      <c r="C26" s="16"/>
      <c r="D26" s="16"/>
      <c r="E26" s="13"/>
      <c r="F26" s="14"/>
      <c r="G26" s="31" t="str" cm="1">
        <f t="array" ref="G26">IF(AND(ISBLANK(E26), ISBLANK(F26)), "", IFERROR(LOOKUP(2,1/(G$9:G25&lt;&gt;""),G$9:G25), 0) + N(E26) - N(F26))</f>
        <v/>
      </c>
      <c r="H26" s="13"/>
      <c r="I26" s="14"/>
      <c r="J26" s="31" t="str" cm="1">
        <f t="array" ref="J26">IF(AND(ISBLANK(H26), ISBLANK(I26)), "", IFERROR(LOOKUP(2,1/(J$9:J25&lt;&gt;""),J$9:J25), 0) + N(H26) - N(I26))</f>
        <v/>
      </c>
      <c r="K26" s="13"/>
      <c r="L26" s="14"/>
      <c r="M26" s="31" t="str" cm="1">
        <f t="array" ref="M26">IF(AND(ISBLANK(K26), ISBLANK(L26)), "", IFERROR(LOOKUP(2,1/(M$9:M25&lt;&gt;""),M$9:M25), 0) + N(K26) - N(L26))</f>
        <v/>
      </c>
      <c r="N26" s="13"/>
      <c r="O26" s="14"/>
      <c r="P26" s="31" t="str" cm="1">
        <f t="array" ref="P26">IF(AND(ISBLANK(N26), ISBLANK(O26)), "", IFERROR(LOOKUP(2,1/(P$9:P25&lt;&gt;""),P$9:P25), 0) + N(N26) - N(O26))</f>
        <v/>
      </c>
      <c r="Q26" s="12" t="str" cm="1">
        <f t="array" ref="Q26">IF(
  AND(D26="", E26="", F26="", H26="", I26="", K26="", L26="", N26="", O26=""),
  "",
  IFERROR(LOOKUP(2,1/(G$9:G26&lt;&gt;""),G$9:G26),0)
  + IFERROR(LOOKUP(2,1/(J$9:J26&lt;&gt;""),J$9:J26),0)
  + IFERROR(LOOKUP(2,1/(M$9:M26&lt;&gt;""),M$9:M26),0)
  + IFERROR(LOOKUP(2,1/(P$9:P26&lt;&gt;""),P$9:P26),0)
)</f>
        <v/>
      </c>
      <c r="R26" s="16" t="str" cm="1">
        <f t="array" ref="R26">IF(
  OR(COUNT(E26, H26, K26, N26)=0, ISNUMBER(SEARCH("製造", C26))),
  "",
  MAX(0,
    LOOKUP(2,1/(R$9:R25&lt;&gt;""), R$9:R25)
    - IF(E26="", 0, E26)
    - IF(H26="", 0, H26)
    - IF(K26="", 0, K26)
    - IF(N26="", 0, N26)
  )
)</f>
        <v/>
      </c>
    </row>
    <row r="27" spans="2:18" ht="15">
      <c r="B27" s="11"/>
      <c r="C27" s="16"/>
      <c r="D27" s="16"/>
      <c r="E27" s="13"/>
      <c r="F27" s="14"/>
      <c r="G27" s="31" t="str" cm="1">
        <f t="array" ref="G27">IF(AND(ISBLANK(E27), ISBLANK(F27)), "", IFERROR(LOOKUP(2,1/(G$9:G26&lt;&gt;""),G$9:G26), 0) + N(E27) - N(F27))</f>
        <v/>
      </c>
      <c r="H27" s="13"/>
      <c r="I27" s="14"/>
      <c r="J27" s="31" t="str" cm="1">
        <f t="array" ref="J27">IF(AND(ISBLANK(H27), ISBLANK(I27)), "", IFERROR(LOOKUP(2,1/(J$9:J26&lt;&gt;""),J$9:J26), 0) + N(H27) - N(I27))</f>
        <v/>
      </c>
      <c r="K27" s="13"/>
      <c r="L27" s="14"/>
      <c r="M27" s="31" t="str" cm="1">
        <f t="array" ref="M27">IF(AND(ISBLANK(K27), ISBLANK(L27)), "", IFERROR(LOOKUP(2,1/(M$9:M26&lt;&gt;""),M$9:M26), 0) + N(K27) - N(L27))</f>
        <v/>
      </c>
      <c r="N27" s="13"/>
      <c r="O27" s="14"/>
      <c r="P27" s="31" t="str" cm="1">
        <f t="array" ref="P27">IF(AND(ISBLANK(N27), ISBLANK(O27)), "", IFERROR(LOOKUP(2,1/(P$9:P26&lt;&gt;""),P$9:P26), 0) + N(N27) - N(O27))</f>
        <v/>
      </c>
      <c r="Q27" s="12" t="str" cm="1">
        <f t="array" ref="Q27">IF(
  AND(D27="", E27="", F27="", H27="", I27="", K27="", L27="", N27="", O27=""),
  "",
  IFERROR(LOOKUP(2,1/(G$9:G27&lt;&gt;""),G$9:G27),0)
  + IFERROR(LOOKUP(2,1/(J$9:J27&lt;&gt;""),J$9:J27),0)
  + IFERROR(LOOKUP(2,1/(M$9:M27&lt;&gt;""),M$9:M27),0)
  + IFERROR(LOOKUP(2,1/(P$9:P27&lt;&gt;""),P$9:P27),0)
)</f>
        <v/>
      </c>
      <c r="R27" s="16" t="str" cm="1">
        <f t="array" ref="R27">IF(
  OR(COUNT(E27, H27, K27, N27)=0, ISNUMBER(SEARCH("製造", C27))),
  "",
  MAX(0,
    LOOKUP(2,1/(R$9:R26&lt;&gt;""), R$9:R26)
    - IF(E27="", 0, E27)
    - IF(H27="", 0, H27)
    - IF(K27="", 0, K27)
    - IF(N27="", 0, N27)
  )
)</f>
        <v/>
      </c>
    </row>
    <row r="28" spans="2:18" ht="15">
      <c r="B28" s="11"/>
      <c r="C28" s="16"/>
      <c r="D28" s="16"/>
      <c r="E28" s="13"/>
      <c r="F28" s="14"/>
      <c r="G28" s="31" t="str" cm="1">
        <f t="array" ref="G28">IF(AND(ISBLANK(E28), ISBLANK(F28)), "", IFERROR(LOOKUP(2,1/(G$9:G27&lt;&gt;""),G$9:G27), 0) + N(E28) - N(F28))</f>
        <v/>
      </c>
      <c r="H28" s="13"/>
      <c r="I28" s="14"/>
      <c r="J28" s="31" t="str" cm="1">
        <f t="array" ref="J28">IF(AND(ISBLANK(H28), ISBLANK(I28)), "", IFERROR(LOOKUP(2,1/(J$9:J27&lt;&gt;""),J$9:J27), 0) + N(H28) - N(I28))</f>
        <v/>
      </c>
      <c r="K28" s="13"/>
      <c r="L28" s="14"/>
      <c r="M28" s="31" t="str" cm="1">
        <f t="array" ref="M28">IF(AND(ISBLANK(K28), ISBLANK(L28)), "", IFERROR(LOOKUP(2,1/(M$9:M27&lt;&gt;""),M$9:M27), 0) + N(K28) - N(L28))</f>
        <v/>
      </c>
      <c r="N28" s="13"/>
      <c r="O28" s="14"/>
      <c r="P28" s="31" t="str" cm="1">
        <f t="array" ref="P28">IF(AND(ISBLANK(N28), ISBLANK(O28)), "", IFERROR(LOOKUP(2,1/(P$9:P27&lt;&gt;""),P$9:P27), 0) + N(N28) - N(O28))</f>
        <v/>
      </c>
      <c r="Q28" s="12" t="str" cm="1">
        <f t="array" ref="Q28">IF(
  AND(D28="", E28="", F28="", H28="", I28="", K28="", L28="", N28="", O28=""),
  "",
  IFERROR(LOOKUP(2,1/(G$9:G28&lt;&gt;""),G$9:G28),0)
  + IFERROR(LOOKUP(2,1/(J$9:J28&lt;&gt;""),J$9:J28),0)
  + IFERROR(LOOKUP(2,1/(M$9:M28&lt;&gt;""),M$9:M28),0)
  + IFERROR(LOOKUP(2,1/(P$9:P28&lt;&gt;""),P$9:P28),0)
)</f>
        <v/>
      </c>
      <c r="R28" s="16" t="str" cm="1">
        <f t="array" ref="R28">IF(
  OR(COUNT(E28, H28, K28, N28)=0, ISNUMBER(SEARCH("製造", C28))),
  "",
  MAX(0,
    LOOKUP(2,1/(R$9:R27&lt;&gt;""), R$9:R27)
    - IF(E28="", 0, E28)
    - IF(H28="", 0, H28)
    - IF(K28="", 0, K28)
    - IF(N28="", 0, N28)
  )
)</f>
        <v/>
      </c>
    </row>
    <row r="29" spans="2:18" ht="15">
      <c r="B29" s="11"/>
      <c r="C29" s="16"/>
      <c r="D29" s="16"/>
      <c r="E29" s="13"/>
      <c r="F29" s="14"/>
      <c r="G29" s="31" t="str" cm="1">
        <f t="array" ref="G29">IF(AND(ISBLANK(E29), ISBLANK(F29)), "", IFERROR(LOOKUP(2,1/(G$9:G28&lt;&gt;""),G$9:G28), 0) + N(E29) - N(F29))</f>
        <v/>
      </c>
      <c r="H29" s="13"/>
      <c r="I29" s="14"/>
      <c r="J29" s="31" t="str" cm="1">
        <f t="array" ref="J29">IF(AND(ISBLANK(H29), ISBLANK(I29)), "", IFERROR(LOOKUP(2,1/(J$9:J28&lt;&gt;""),J$9:J28), 0) + N(H29) - N(I29))</f>
        <v/>
      </c>
      <c r="K29" s="13"/>
      <c r="L29" s="14"/>
      <c r="M29" s="31" t="str" cm="1">
        <f t="array" ref="M29">IF(AND(ISBLANK(K29), ISBLANK(L29)), "", IFERROR(LOOKUP(2,1/(M$9:M28&lt;&gt;""),M$9:M28), 0) + N(K29) - N(L29))</f>
        <v/>
      </c>
      <c r="N29" s="13"/>
      <c r="O29" s="14"/>
      <c r="P29" s="31" t="str" cm="1">
        <f t="array" ref="P29">IF(AND(ISBLANK(N29), ISBLANK(O29)), "", IFERROR(LOOKUP(2,1/(P$9:P28&lt;&gt;""),P$9:P28), 0) + N(N29) - N(O29))</f>
        <v/>
      </c>
      <c r="Q29" s="12" t="str" cm="1">
        <f t="array" ref="Q29">IF(
  AND(D29="", E29="", F29="", H29="", I29="", K29="", L29="", N29="", O29=""),
  "",
  IFERROR(LOOKUP(2,1/(G$9:G29&lt;&gt;""),G$9:G29),0)
  + IFERROR(LOOKUP(2,1/(J$9:J29&lt;&gt;""),J$9:J29),0)
  + IFERROR(LOOKUP(2,1/(M$9:M29&lt;&gt;""),M$9:M29),0)
  + IFERROR(LOOKUP(2,1/(P$9:P29&lt;&gt;""),P$9:P29),0)
)</f>
        <v/>
      </c>
      <c r="R29" s="16" t="str" cm="1">
        <f t="array" ref="R29">IF(
  OR(COUNT(E29, H29, K29, N29)=0, ISNUMBER(SEARCH("製造", C29))),
  "",
  MAX(0,
    LOOKUP(2,1/(R$9:R28&lt;&gt;""), R$9:R28)
    - IF(E29="", 0, E29)
    - IF(H29="", 0, H29)
    - IF(K29="", 0, K29)
    - IF(N29="", 0, N29)
  )
)</f>
        <v/>
      </c>
    </row>
    <row r="30" spans="2:18" ht="15">
      <c r="B30" s="11"/>
      <c r="C30" s="16"/>
      <c r="D30" s="16"/>
      <c r="E30" s="13"/>
      <c r="F30" s="14"/>
      <c r="G30" s="31" t="str" cm="1">
        <f t="array" ref="G30">IF(AND(ISBLANK(E30), ISBLANK(F30)), "", IFERROR(LOOKUP(2,1/(G$9:G29&lt;&gt;""),G$9:G29), 0) + N(E30) - N(F30))</f>
        <v/>
      </c>
      <c r="H30" s="13"/>
      <c r="I30" s="14"/>
      <c r="J30" s="31" t="str" cm="1">
        <f t="array" ref="J30">IF(AND(ISBLANK(H30), ISBLANK(I30)), "", IFERROR(LOOKUP(2,1/(J$9:J29&lt;&gt;""),J$9:J29), 0) + N(H30) - N(I30))</f>
        <v/>
      </c>
      <c r="K30" s="13"/>
      <c r="L30" s="14"/>
      <c r="M30" s="31" t="str" cm="1">
        <f t="array" ref="M30">IF(AND(ISBLANK(K30), ISBLANK(L30)), "", IFERROR(LOOKUP(2,1/(M$9:M29&lt;&gt;""),M$9:M29), 0) + N(K30) - N(L30))</f>
        <v/>
      </c>
      <c r="N30" s="13"/>
      <c r="O30" s="14"/>
      <c r="P30" s="31" t="str" cm="1">
        <f t="array" ref="P30">IF(AND(ISBLANK(N30), ISBLANK(O30)), "", IFERROR(LOOKUP(2,1/(P$9:P29&lt;&gt;""),P$9:P29), 0) + N(N30) - N(O30))</f>
        <v/>
      </c>
      <c r="Q30" s="12" t="str" cm="1">
        <f t="array" ref="Q30">IF(
  AND(D30="", E30="", F30="", H30="", I30="", K30="", L30="", N30="", O30=""),
  "",
  IFERROR(LOOKUP(2,1/(G$9:G30&lt;&gt;""),G$9:G30),0)
  + IFERROR(LOOKUP(2,1/(J$9:J30&lt;&gt;""),J$9:J30),0)
  + IFERROR(LOOKUP(2,1/(M$9:M30&lt;&gt;""),M$9:M30),0)
  + IFERROR(LOOKUP(2,1/(P$9:P30&lt;&gt;""),P$9:P30),0)
)</f>
        <v/>
      </c>
      <c r="R30" s="16" t="str" cm="1">
        <f t="array" ref="R30">IF(
  OR(COUNT(E30, H30, K30, N30)=0, ISNUMBER(SEARCH("製造", C30))),
  "",
  MAX(0,
    LOOKUP(2,1/(R$9:R29&lt;&gt;""), R$9:R29)
    - IF(E30="", 0, E30)
    - IF(H30="", 0, H30)
    - IF(K30="", 0, K30)
    - IF(N30="", 0, N30)
  )
)</f>
        <v/>
      </c>
    </row>
    <row r="31" spans="2:18" ht="15">
      <c r="B31" s="11"/>
      <c r="C31" s="16"/>
      <c r="D31" s="16"/>
      <c r="E31" s="13"/>
      <c r="F31" s="14"/>
      <c r="G31" s="31" t="str" cm="1">
        <f t="array" ref="G31">IF(AND(ISBLANK(E31), ISBLANK(F31)), "", IFERROR(LOOKUP(2,1/(G$9:G30&lt;&gt;""),G$9:G30), 0) + N(E31) - N(F31))</f>
        <v/>
      </c>
      <c r="H31" s="13"/>
      <c r="I31" s="14"/>
      <c r="J31" s="31" t="str" cm="1">
        <f t="array" ref="J31">IF(AND(ISBLANK(H31), ISBLANK(I31)), "", IFERROR(LOOKUP(2,1/(J$9:J30&lt;&gt;""),J$9:J30), 0) + N(H31) - N(I31))</f>
        <v/>
      </c>
      <c r="K31" s="13"/>
      <c r="L31" s="14"/>
      <c r="M31" s="31" t="str" cm="1">
        <f t="array" ref="M31">IF(AND(ISBLANK(K31), ISBLANK(L31)), "", IFERROR(LOOKUP(2,1/(M$9:M30&lt;&gt;""),M$9:M30), 0) + N(K31) - N(L31))</f>
        <v/>
      </c>
      <c r="N31" s="13"/>
      <c r="O31" s="14"/>
      <c r="P31" s="31" t="str" cm="1">
        <f t="array" ref="P31">IF(AND(ISBLANK(N31), ISBLANK(O31)), "", IFERROR(LOOKUP(2,1/(P$9:P30&lt;&gt;""),P$9:P30), 0) + N(N31) - N(O31))</f>
        <v/>
      </c>
      <c r="Q31" s="12" t="str" cm="1">
        <f t="array" ref="Q31">IF(
  AND(D31="", E31="", F31="", H31="", I31="", K31="", L31="", N31="", O31=""),
  "",
  IFERROR(LOOKUP(2,1/(G$9:G31&lt;&gt;""),G$9:G31),0)
  + IFERROR(LOOKUP(2,1/(J$9:J31&lt;&gt;""),J$9:J31),0)
  + IFERROR(LOOKUP(2,1/(M$9:M31&lt;&gt;""),M$9:M31),0)
  + IFERROR(LOOKUP(2,1/(P$9:P31&lt;&gt;""),P$9:P31),0)
)</f>
        <v/>
      </c>
      <c r="R31" s="16" t="str" cm="1">
        <f t="array" ref="R31">IF(
  OR(COUNT(E31, H31, K31, N31)=0, ISNUMBER(SEARCH("製造", C31))),
  "",
  MAX(0,
    LOOKUP(2,1/(R$9:R30&lt;&gt;""), R$9:R30)
    - IF(E31="", 0, E31)
    - IF(H31="", 0, H31)
    - IF(K31="", 0, K31)
    - IF(N31="", 0, N31)
  )
)</f>
        <v/>
      </c>
    </row>
    <row r="32" spans="2:18" ht="15">
      <c r="B32" s="11"/>
      <c r="C32" s="16"/>
      <c r="D32" s="16"/>
      <c r="E32" s="13"/>
      <c r="F32" s="14"/>
      <c r="G32" s="31" t="str" cm="1">
        <f t="array" ref="G32">IF(AND(ISBLANK(E32), ISBLANK(F32)), "", IFERROR(LOOKUP(2,1/(G$9:G31&lt;&gt;""),G$9:G31), 0) + N(E32) - N(F32))</f>
        <v/>
      </c>
      <c r="H32" s="13"/>
      <c r="I32" s="14"/>
      <c r="J32" s="31" t="str" cm="1">
        <f t="array" ref="J32">IF(AND(ISBLANK(H32), ISBLANK(I32)), "", IFERROR(LOOKUP(2,1/(J$9:J31&lt;&gt;""),J$9:J31), 0) + N(H32) - N(I32))</f>
        <v/>
      </c>
      <c r="K32" s="13"/>
      <c r="L32" s="14"/>
      <c r="M32" s="31" t="str" cm="1">
        <f t="array" ref="M32">IF(AND(ISBLANK(K32), ISBLANK(L32)), "", IFERROR(LOOKUP(2,1/(M$9:M31&lt;&gt;""),M$9:M31), 0) + N(K32) - N(L32))</f>
        <v/>
      </c>
      <c r="N32" s="13"/>
      <c r="O32" s="14"/>
      <c r="P32" s="31" t="str" cm="1">
        <f t="array" ref="P32">IF(AND(ISBLANK(N32), ISBLANK(O32)), "", IFERROR(LOOKUP(2,1/(P$9:P31&lt;&gt;""),P$9:P31), 0) + N(N32) - N(O32))</f>
        <v/>
      </c>
      <c r="Q32" s="12" t="str" cm="1">
        <f t="array" ref="Q32">IF(
  AND(D32="", E32="", F32="", H32="", I32="", K32="", L32="", N32="", O32=""),
  "",
  IFERROR(LOOKUP(2,1/(G$9:G32&lt;&gt;""),G$9:G32),0)
  + IFERROR(LOOKUP(2,1/(J$9:J32&lt;&gt;""),J$9:J32),0)
  + IFERROR(LOOKUP(2,1/(M$9:M32&lt;&gt;""),M$9:M32),0)
  + IFERROR(LOOKUP(2,1/(P$9:P32&lt;&gt;""),P$9:P32),0)
)</f>
        <v/>
      </c>
      <c r="R32" s="16" t="str" cm="1">
        <f t="array" ref="R32">IF(
  OR(COUNT(E32, H32, K32, N32)=0, ISNUMBER(SEARCH("製造", C32))),
  "",
  MAX(0,
    LOOKUP(2,1/(R$9:R31&lt;&gt;""), R$9:R31)
    - IF(E32="", 0, E32)
    - IF(H32="", 0, H32)
    - IF(K32="", 0, K32)
    - IF(N32="", 0, N32)
  )
)</f>
        <v/>
      </c>
    </row>
    <row r="33" spans="2:18" ht="15">
      <c r="B33" s="44"/>
      <c r="C33" s="46"/>
      <c r="D33" s="46"/>
      <c r="E33" s="42"/>
      <c r="F33" s="39"/>
      <c r="G33" s="31" t="str" cm="1">
        <f t="array" ref="G33">IF(AND(ISBLANK(E33), ISBLANK(F33)), "", IFERROR(LOOKUP(2,1/(G$9:G32&lt;&gt;""),G$9:G32), 0) + N(E33) - N(F33))</f>
        <v/>
      </c>
      <c r="H33" s="42"/>
      <c r="I33" s="39"/>
      <c r="J33" s="31" t="str" cm="1">
        <f t="array" ref="J33">IF(AND(ISBLANK(H33), ISBLANK(I33)), "", IFERROR(LOOKUP(2,1/(J$9:J32&lt;&gt;""),J$9:J32), 0) + N(H33) - N(I33))</f>
        <v/>
      </c>
      <c r="K33" s="42"/>
      <c r="L33" s="39"/>
      <c r="M33" s="31" t="str" cm="1">
        <f t="array" ref="M33">IF(AND(ISBLANK(K33), ISBLANK(L33)), "", IFERROR(LOOKUP(2,1/(M$9:M32&lt;&gt;""),M$9:M32), 0) + N(K33) - N(L33))</f>
        <v/>
      </c>
      <c r="N33" s="42"/>
      <c r="O33" s="39"/>
      <c r="P33" s="31" t="str" cm="1">
        <f t="array" ref="P33">IF(AND(ISBLANK(N33), ISBLANK(O33)), "", IFERROR(LOOKUP(2,1/(P$9:P32&lt;&gt;""),P$9:P32), 0) + N(N33) - N(O33))</f>
        <v/>
      </c>
      <c r="Q33" s="12" t="str" cm="1">
        <f t="array" ref="Q33">IF(
  AND(D33="", E33="", F33="", H33="", I33="", K33="", L33="", N33="", O33=""),
  "",
  IFERROR(LOOKUP(2,1/(G$9:G33&lt;&gt;""),G$9:G33),0)
  + IFERROR(LOOKUP(2,1/(J$9:J33&lt;&gt;""),J$9:J33),0)
  + IFERROR(LOOKUP(2,1/(M$9:M33&lt;&gt;""),M$9:M33),0)
  + IFERROR(LOOKUP(2,1/(P$9:P33&lt;&gt;""),P$9:P33),0)
)</f>
        <v/>
      </c>
      <c r="R33" s="16" t="str" cm="1">
        <f t="array" ref="R33">IF(
  OR(COUNT(E33, H33, K33, N33)=0, ISNUMBER(SEARCH("製造", C33))),
  "",
  MAX(0,
    LOOKUP(2,1/(R$9:R32&lt;&gt;""), R$9:R32)
    - IF(E33="", 0, E33)
    - IF(H33="", 0, H33)
    - IF(K33="", 0, K33)
    - IF(N33="", 0, N33)
  )
)</f>
        <v/>
      </c>
    </row>
    <row r="34" spans="2:18" ht="15">
      <c r="B34" s="11"/>
      <c r="C34" s="16"/>
      <c r="D34" s="16"/>
      <c r="E34" s="13"/>
      <c r="F34" s="14"/>
      <c r="G34" s="31" t="str" cm="1">
        <f t="array" ref="G34">IF(AND(ISBLANK(E34), ISBLANK(F34)), "", IFERROR(LOOKUP(2,1/(G$9:G33&lt;&gt;""),G$9:G33), 0) + N(E34) - N(F34))</f>
        <v/>
      </c>
      <c r="H34" s="13"/>
      <c r="I34" s="14"/>
      <c r="J34" s="31" t="str" cm="1">
        <f t="array" ref="J34">IF(AND(ISBLANK(H34), ISBLANK(I34)), "", IFERROR(LOOKUP(2,1/(J$9:J33&lt;&gt;""),J$9:J33), 0) + N(H34) - N(I34))</f>
        <v/>
      </c>
      <c r="K34" s="13"/>
      <c r="L34" s="14"/>
      <c r="M34" s="31" t="str" cm="1">
        <f t="array" ref="M34">IF(AND(ISBLANK(K34), ISBLANK(L34)), "", IFERROR(LOOKUP(2,1/(M$9:M33&lt;&gt;""),M$9:M33), 0) + N(K34) - N(L34))</f>
        <v/>
      </c>
      <c r="N34" s="13"/>
      <c r="O34" s="14"/>
      <c r="P34" s="31" t="str" cm="1">
        <f t="array" ref="P34">IF(AND(ISBLANK(N34), ISBLANK(O34)), "", IFERROR(LOOKUP(2,1/(P$9:P33&lt;&gt;""),P$9:P33), 0) + N(N34) - N(O34))</f>
        <v/>
      </c>
      <c r="Q34" s="12" t="str" cm="1">
        <f t="array" ref="Q34">IF(
  AND(D34="", E34="", F34="", H34="", I34="", K34="", L34="", N34="", O34=""),
  "",
  IFERROR(LOOKUP(2,1/(G$9:G34&lt;&gt;""),G$9:G34),0)
  + IFERROR(LOOKUP(2,1/(J$9:J34&lt;&gt;""),J$9:J34),0)
  + IFERROR(LOOKUP(2,1/(M$9:M34&lt;&gt;""),M$9:M34),0)
  + IFERROR(LOOKUP(2,1/(P$9:P34&lt;&gt;""),P$9:P34),0)
)</f>
        <v/>
      </c>
      <c r="R34" s="16" t="str" cm="1">
        <f t="array" ref="R34">IF(
  OR(COUNT(E34, H34, K34, N34)=0, ISNUMBER(SEARCH("製造", C34))),
  "",
  MAX(0,
    LOOKUP(2,1/(R$9:R33&lt;&gt;""), R$9:R33)
    - IF(E34="", 0, E34)
    - IF(H34="", 0, H34)
    - IF(K34="", 0, K34)
    - IF(N34="", 0, N34)
  )
)</f>
        <v/>
      </c>
    </row>
    <row r="35" spans="2:18" ht="15">
      <c r="B35" s="11"/>
      <c r="C35" s="16"/>
      <c r="D35" s="16"/>
      <c r="E35" s="13"/>
      <c r="F35" s="14"/>
      <c r="G35" s="31" t="str" cm="1">
        <f t="array" ref="G35">IF(AND(ISBLANK(E35), ISBLANK(F35)), "", IFERROR(LOOKUP(2,1/(G$9:G34&lt;&gt;""),G$9:G34), 0) + N(E35) - N(F35))</f>
        <v/>
      </c>
      <c r="H35" s="13"/>
      <c r="I35" s="14"/>
      <c r="J35" s="31" t="str" cm="1">
        <f t="array" ref="J35">IF(AND(ISBLANK(H35), ISBLANK(I35)), "", IFERROR(LOOKUP(2,1/(J$9:J34&lt;&gt;""),J$9:J34), 0) + N(H35) - N(I35))</f>
        <v/>
      </c>
      <c r="K35" s="13"/>
      <c r="L35" s="14"/>
      <c r="M35" s="31" t="str" cm="1">
        <f t="array" ref="M35">IF(AND(ISBLANK(K35), ISBLANK(L35)), "", IFERROR(LOOKUP(2,1/(M$9:M34&lt;&gt;""),M$9:M34), 0) + N(K35) - N(L35))</f>
        <v/>
      </c>
      <c r="N35" s="13"/>
      <c r="O35" s="14"/>
      <c r="P35" s="31" t="str" cm="1">
        <f t="array" ref="P35">IF(AND(ISBLANK(N35), ISBLANK(O35)), "", IFERROR(LOOKUP(2,1/(P$9:P34&lt;&gt;""),P$9:P34), 0) + N(N35) - N(O35))</f>
        <v/>
      </c>
      <c r="Q35" s="12" t="str" cm="1">
        <f t="array" ref="Q35">IF(
  AND(D35="", E35="", F35="", H35="", I35="", K35="", L35="", N35="", O35=""),
  "",
  IFERROR(LOOKUP(2,1/(G$9:G35&lt;&gt;""),G$9:G35),0)
  + IFERROR(LOOKUP(2,1/(J$9:J35&lt;&gt;""),J$9:J35),0)
  + IFERROR(LOOKUP(2,1/(M$9:M35&lt;&gt;""),M$9:M35),0)
  + IFERROR(LOOKUP(2,1/(P$9:P35&lt;&gt;""),P$9:P35),0)
)</f>
        <v/>
      </c>
      <c r="R35" s="16" t="str" cm="1">
        <f t="array" ref="R35">IF(
  OR(COUNT(E35, H35, K35, N35)=0, ISNUMBER(SEARCH("製造", C35))),
  "",
  MAX(0,
    LOOKUP(2,1/(R$9:R34&lt;&gt;""), R$9:R34)
    - IF(E35="", 0, E35)
    - IF(H35="", 0, H35)
    - IF(K35="", 0, K35)
    - IF(N35="", 0, N35)
  )
)</f>
        <v/>
      </c>
    </row>
    <row r="36" spans="2:18" ht="15">
      <c r="B36" s="11"/>
      <c r="C36" s="16"/>
      <c r="D36" s="16"/>
      <c r="E36" s="13"/>
      <c r="F36" s="14"/>
      <c r="G36" s="31" t="str" cm="1">
        <f t="array" ref="G36">IF(AND(ISBLANK(E36), ISBLANK(F36)), "", IFERROR(LOOKUP(2,1/(G$9:G35&lt;&gt;""),G$9:G35), 0) + N(E36) - N(F36))</f>
        <v/>
      </c>
      <c r="H36" s="13"/>
      <c r="I36" s="14"/>
      <c r="J36" s="31" t="str" cm="1">
        <f t="array" ref="J36">IF(AND(ISBLANK(H36), ISBLANK(I36)), "", IFERROR(LOOKUP(2,1/(J$9:J35&lt;&gt;""),J$9:J35), 0) + N(H36) - N(I36))</f>
        <v/>
      </c>
      <c r="K36" s="13"/>
      <c r="L36" s="14"/>
      <c r="M36" s="31" t="str" cm="1">
        <f t="array" ref="M36">IF(AND(ISBLANK(K36), ISBLANK(L36)), "", IFERROR(LOOKUP(2,1/(M$9:M35&lt;&gt;""),M$9:M35), 0) + N(K36) - N(L36))</f>
        <v/>
      </c>
      <c r="N36" s="13"/>
      <c r="O36" s="14"/>
      <c r="P36" s="31" t="str" cm="1">
        <f t="array" ref="P36">IF(AND(ISBLANK(N36), ISBLANK(O36)), "", IFERROR(LOOKUP(2,1/(P$9:P35&lt;&gt;""),P$9:P35), 0) + N(N36) - N(O36))</f>
        <v/>
      </c>
      <c r="Q36" s="12" t="str" cm="1">
        <f t="array" ref="Q36">IF(
  AND(D36="", E36="", F36="", H36="", I36="", K36="", L36="", N36="", O36=""),
  "",
  IFERROR(LOOKUP(2,1/(G$9:G36&lt;&gt;""),G$9:G36),0)
  + IFERROR(LOOKUP(2,1/(J$9:J36&lt;&gt;""),J$9:J36),0)
  + IFERROR(LOOKUP(2,1/(M$9:M36&lt;&gt;""),M$9:M36),0)
  + IFERROR(LOOKUP(2,1/(P$9:P36&lt;&gt;""),P$9:P36),0)
)</f>
        <v/>
      </c>
      <c r="R36" s="16" t="str" cm="1">
        <f t="array" ref="R36">IF(
  OR(COUNT(E36, H36, K36, N36)=0, ISNUMBER(SEARCH("製造", C36))),
  "",
  MAX(0,
    LOOKUP(2,1/(R$9:R35&lt;&gt;""), R$9:R35)
    - IF(E36="", 0, E36)
    - IF(H36="", 0, H36)
    - IF(K36="", 0, K36)
    - IF(N36="", 0, N36)
  )
)</f>
        <v/>
      </c>
    </row>
    <row r="37" spans="2:18" ht="15">
      <c r="B37" s="11"/>
      <c r="C37" s="16"/>
      <c r="D37" s="16"/>
      <c r="E37" s="13"/>
      <c r="F37" s="14"/>
      <c r="G37" s="31" t="str" cm="1">
        <f t="array" ref="G37">IF(AND(ISBLANK(E37), ISBLANK(F37)), "", IFERROR(LOOKUP(2,1/(G$9:G36&lt;&gt;""),G$9:G36), 0) + N(E37) - N(F37))</f>
        <v/>
      </c>
      <c r="H37" s="13"/>
      <c r="I37" s="14"/>
      <c r="J37" s="31" t="str" cm="1">
        <f t="array" ref="J37">IF(AND(ISBLANK(H37), ISBLANK(I37)), "", IFERROR(LOOKUP(2,1/(J$9:J36&lt;&gt;""),J$9:J36), 0) + N(H37) - N(I37))</f>
        <v/>
      </c>
      <c r="K37" s="13"/>
      <c r="L37" s="14"/>
      <c r="M37" s="31" t="str" cm="1">
        <f t="array" ref="M37">IF(AND(ISBLANK(K37), ISBLANK(L37)), "", IFERROR(LOOKUP(2,1/(M$9:M36&lt;&gt;""),M$9:M36), 0) + N(K37) - N(L37))</f>
        <v/>
      </c>
      <c r="N37" s="13"/>
      <c r="O37" s="14"/>
      <c r="P37" s="31" t="str" cm="1">
        <f t="array" ref="P37">IF(AND(ISBLANK(N37), ISBLANK(O37)), "", IFERROR(LOOKUP(2,1/(P$9:P36&lt;&gt;""),P$9:P36), 0) + N(N37) - N(O37))</f>
        <v/>
      </c>
      <c r="Q37" s="12" t="str" cm="1">
        <f t="array" ref="Q37">IF(
  AND(D37="", E37="", F37="", H37="", I37="", K37="", L37="", N37="", O37=""),
  "",
  IFERROR(LOOKUP(2,1/(G$9:G37&lt;&gt;""),G$9:G37),0)
  + IFERROR(LOOKUP(2,1/(J$9:J37&lt;&gt;""),J$9:J37),0)
  + IFERROR(LOOKUP(2,1/(M$9:M37&lt;&gt;""),M$9:M37),0)
  + IFERROR(LOOKUP(2,1/(P$9:P37&lt;&gt;""),P$9:P37),0)
)</f>
        <v/>
      </c>
      <c r="R37" s="16" t="str" cm="1">
        <f t="array" ref="R37">IF(
  OR(COUNT(E37, H37, K37, N37)=0, ISNUMBER(SEARCH("製造", C37))),
  "",
  MAX(0,
    LOOKUP(2,1/(R$9:R36&lt;&gt;""), R$9:R36)
    - IF(E37="", 0, E37)
    - IF(H37="", 0, H37)
    - IF(K37="", 0, K37)
    - IF(N37="", 0, N37)
  )
)</f>
        <v/>
      </c>
    </row>
    <row r="38" spans="2:18" ht="15">
      <c r="B38" s="11"/>
      <c r="C38" s="16"/>
      <c r="D38" s="16"/>
      <c r="E38" s="13"/>
      <c r="F38" s="14"/>
      <c r="G38" s="31" t="str" cm="1">
        <f t="array" ref="G38">IF(AND(ISBLANK(E38), ISBLANK(F38)), "", IFERROR(LOOKUP(2,1/(G$9:G37&lt;&gt;""),G$9:G37), 0) + N(E38) - N(F38))</f>
        <v/>
      </c>
      <c r="H38" s="13"/>
      <c r="I38" s="14"/>
      <c r="J38" s="31" t="str" cm="1">
        <f t="array" ref="J38">IF(AND(ISBLANK(H38), ISBLANK(I38)), "", IFERROR(LOOKUP(2,1/(J$9:J37&lt;&gt;""),J$9:J37), 0) + N(H38) - N(I38))</f>
        <v/>
      </c>
      <c r="K38" s="13"/>
      <c r="L38" s="14"/>
      <c r="M38" s="31" t="str" cm="1">
        <f t="array" ref="M38">IF(AND(ISBLANK(K38), ISBLANK(L38)), "", IFERROR(LOOKUP(2,1/(M$9:M37&lt;&gt;""),M$9:M37), 0) + N(K38) - N(L38))</f>
        <v/>
      </c>
      <c r="N38" s="13"/>
      <c r="O38" s="14"/>
      <c r="P38" s="31" t="str" cm="1">
        <f t="array" ref="P38">IF(AND(ISBLANK(N38), ISBLANK(O38)), "", IFERROR(LOOKUP(2,1/(P$9:P37&lt;&gt;""),P$9:P37), 0) + N(N38) - N(O38))</f>
        <v/>
      </c>
      <c r="Q38" s="12" t="str" cm="1">
        <f t="array" ref="Q38">IF(
  AND(D38="", E38="", F38="", H38="", I38="", K38="", L38="", N38="", O38=""),
  "",
  IFERROR(LOOKUP(2,1/(G$9:G38&lt;&gt;""),G$9:G38),0)
  + IFERROR(LOOKUP(2,1/(J$9:J38&lt;&gt;""),J$9:J38),0)
  + IFERROR(LOOKUP(2,1/(M$9:M38&lt;&gt;""),M$9:M38),0)
  + IFERROR(LOOKUP(2,1/(P$9:P38&lt;&gt;""),P$9:P38),0)
)</f>
        <v/>
      </c>
      <c r="R38" s="16" t="str" cm="1">
        <f t="array" ref="R38">IF(
  OR(COUNT(E38, H38, K38, N38)=0, ISNUMBER(SEARCH("製造", C38))),
  "",
  MAX(0,
    LOOKUP(2,1/(R$9:R37&lt;&gt;""), R$9:R37)
    - IF(E38="", 0, E38)
    - IF(H38="", 0, H38)
    - IF(K38="", 0, K38)
    - IF(N38="", 0, N38)
  )
)</f>
        <v/>
      </c>
    </row>
    <row r="39" spans="2:18" ht="15">
      <c r="B39" s="11"/>
      <c r="C39" s="16"/>
      <c r="D39" s="16"/>
      <c r="E39" s="13"/>
      <c r="F39" s="14"/>
      <c r="G39" s="31" t="str" cm="1">
        <f t="array" ref="G39">IF(AND(ISBLANK(E39), ISBLANK(F39)), "", IFERROR(LOOKUP(2,1/(G$9:G38&lt;&gt;""),G$9:G38), 0) + N(E39) - N(F39))</f>
        <v/>
      </c>
      <c r="H39" s="13"/>
      <c r="I39" s="14"/>
      <c r="J39" s="31" t="str" cm="1">
        <f t="array" ref="J39">IF(AND(ISBLANK(H39), ISBLANK(I39)), "", IFERROR(LOOKUP(2,1/(J$9:J38&lt;&gt;""),J$9:J38), 0) + N(H39) - N(I39))</f>
        <v/>
      </c>
      <c r="K39" s="13"/>
      <c r="L39" s="14"/>
      <c r="M39" s="31" t="str" cm="1">
        <f t="array" ref="M39">IF(AND(ISBLANK(K39), ISBLANK(L39)), "", IFERROR(LOOKUP(2,1/(M$9:M38&lt;&gt;""),M$9:M38), 0) + N(K39) - N(L39))</f>
        <v/>
      </c>
      <c r="N39" s="13"/>
      <c r="O39" s="14"/>
      <c r="P39" s="31" t="str" cm="1">
        <f t="array" ref="P39">IF(AND(ISBLANK(N39), ISBLANK(O39)), "", IFERROR(LOOKUP(2,1/(P$9:P38&lt;&gt;""),P$9:P38), 0) + N(N39) - N(O39))</f>
        <v/>
      </c>
      <c r="Q39" s="12" t="str" cm="1">
        <f t="array" ref="Q39">IF(
  AND(D39="", E39="", F39="", H39="", I39="", K39="", L39="", N39="", O39=""),
  "",
  IFERROR(LOOKUP(2,1/(G$9:G39&lt;&gt;""),G$9:G39),0)
  + IFERROR(LOOKUP(2,1/(J$9:J39&lt;&gt;""),J$9:J39),0)
  + IFERROR(LOOKUP(2,1/(M$9:M39&lt;&gt;""),M$9:M39),0)
  + IFERROR(LOOKUP(2,1/(P$9:P39&lt;&gt;""),P$9:P39),0)
)</f>
        <v/>
      </c>
      <c r="R39" s="16" t="str" cm="1">
        <f t="array" ref="R39">IF(
  OR(COUNT(E39, H39, K39, N39)=0, ISNUMBER(SEARCH("製造", C39))),
  "",
  MAX(0,
    LOOKUP(2,1/(R$9:R38&lt;&gt;""), R$9:R38)
    - IF(E39="", 0, E39)
    - IF(H39="", 0, H39)
    - IF(K39="", 0, K39)
    - IF(N39="", 0, N39)
  )
)</f>
        <v/>
      </c>
    </row>
    <row r="40" spans="2:18" ht="15">
      <c r="B40" s="11"/>
      <c r="C40" s="16"/>
      <c r="D40" s="16"/>
      <c r="E40" s="13"/>
      <c r="F40" s="14"/>
      <c r="G40" s="31" t="str" cm="1">
        <f t="array" ref="G40">IF(AND(ISBLANK(E40), ISBLANK(F40)), "", IFERROR(LOOKUP(2,1/(G$9:G39&lt;&gt;""),G$9:G39), 0) + N(E40) - N(F40))</f>
        <v/>
      </c>
      <c r="H40" s="13"/>
      <c r="I40" s="14"/>
      <c r="J40" s="31" t="str" cm="1">
        <f t="array" ref="J40">IF(AND(ISBLANK(H40), ISBLANK(I40)), "", IFERROR(LOOKUP(2,1/(J$9:J39&lt;&gt;""),J$9:J39), 0) + N(H40) - N(I40))</f>
        <v/>
      </c>
      <c r="K40" s="13"/>
      <c r="L40" s="14"/>
      <c r="M40" s="31" t="str" cm="1">
        <f t="array" ref="M40">IF(AND(ISBLANK(K40), ISBLANK(L40)), "", IFERROR(LOOKUP(2,1/(M$9:M39&lt;&gt;""),M$9:M39), 0) + N(K40) - N(L40))</f>
        <v/>
      </c>
      <c r="N40" s="13"/>
      <c r="O40" s="14"/>
      <c r="P40" s="31" t="str" cm="1">
        <f t="array" ref="P40">IF(AND(ISBLANK(N40), ISBLANK(O40)), "", IFERROR(LOOKUP(2,1/(P$9:P39&lt;&gt;""),P$9:P39), 0) + N(N40) - N(O40))</f>
        <v/>
      </c>
      <c r="Q40" s="12" t="str" cm="1">
        <f t="array" ref="Q40">IF(
  AND(D40="", E40="", F40="", H40="", I40="", K40="", L40="", N40="", O40=""),
  "",
  IFERROR(LOOKUP(2,1/(G$9:G40&lt;&gt;""),G$9:G40),0)
  + IFERROR(LOOKUP(2,1/(J$9:J40&lt;&gt;""),J$9:J40),0)
  + IFERROR(LOOKUP(2,1/(M$9:M40&lt;&gt;""),M$9:M40),0)
  + IFERROR(LOOKUP(2,1/(P$9:P40&lt;&gt;""),P$9:P40),0)
)</f>
        <v/>
      </c>
      <c r="R40" s="16" t="str" cm="1">
        <f t="array" ref="R40">IF(
  OR(COUNT(E40, H40, K40, N40)=0, ISNUMBER(SEARCH("製造", C40))),
  "",
  MAX(0,
    LOOKUP(2,1/(R$9:R39&lt;&gt;""), R$9:R39)
    - IF(E40="", 0, E40)
    - IF(H40="", 0, H40)
    - IF(K40="", 0, K40)
    - IF(N40="", 0, N40)
  )
)</f>
        <v/>
      </c>
    </row>
    <row r="41" spans="2:18" ht="15">
      <c r="B41" s="11"/>
      <c r="C41" s="16"/>
      <c r="D41" s="16"/>
      <c r="E41" s="13"/>
      <c r="F41" s="14"/>
      <c r="G41" s="31" t="str" cm="1">
        <f t="array" ref="G41">IF(AND(ISBLANK(E41), ISBLANK(F41)), "", IFERROR(LOOKUP(2,1/(G$9:G40&lt;&gt;""),G$9:G40), 0) + N(E41) - N(F41))</f>
        <v/>
      </c>
      <c r="H41" s="13"/>
      <c r="I41" s="14"/>
      <c r="J41" s="31" t="str" cm="1">
        <f t="array" ref="J41">IF(AND(ISBLANK(H41), ISBLANK(I41)), "", IFERROR(LOOKUP(2,1/(J$9:J40&lt;&gt;""),J$9:J40), 0) + N(H41) - N(I41))</f>
        <v/>
      </c>
      <c r="K41" s="13"/>
      <c r="L41" s="14"/>
      <c r="M41" s="31" t="str" cm="1">
        <f t="array" ref="M41">IF(AND(ISBLANK(K41), ISBLANK(L41)), "", IFERROR(LOOKUP(2,1/(M$9:M40&lt;&gt;""),M$9:M40), 0) + N(K41) - N(L41))</f>
        <v/>
      </c>
      <c r="N41" s="13"/>
      <c r="O41" s="14"/>
      <c r="P41" s="31" t="str" cm="1">
        <f t="array" ref="P41">IF(AND(ISBLANK(N41), ISBLANK(O41)), "", IFERROR(LOOKUP(2,1/(P$9:P40&lt;&gt;""),P$9:P40), 0) + N(N41) - N(O41))</f>
        <v/>
      </c>
      <c r="Q41" s="12" t="str" cm="1">
        <f t="array" ref="Q41">IF(
  AND(D41="", E41="", F41="", H41="", I41="", K41="", L41="", N41="", O41=""),
  "",
  IFERROR(LOOKUP(2,1/(G$9:G41&lt;&gt;""),G$9:G41),0)
  + IFERROR(LOOKUP(2,1/(J$9:J41&lt;&gt;""),J$9:J41),0)
  + IFERROR(LOOKUP(2,1/(M$9:M41&lt;&gt;""),M$9:M41),0)
  + IFERROR(LOOKUP(2,1/(P$9:P41&lt;&gt;""),P$9:P41),0)
)</f>
        <v/>
      </c>
      <c r="R41" s="16" t="str" cm="1">
        <f t="array" ref="R41">IF(
  OR(COUNT(E41, H41, K41, N41)=0, ISNUMBER(SEARCH("製造", C41))),
  "",
  MAX(0,
    LOOKUP(2,1/(R$9:R40&lt;&gt;""), R$9:R40)
    - IF(E41="", 0, E41)
    - IF(H41="", 0, H41)
    - IF(K41="", 0, K41)
    - IF(N41="", 0, N41)
  )
)</f>
        <v/>
      </c>
    </row>
    <row r="42" spans="2:18" ht="15">
      <c r="B42" s="11"/>
      <c r="C42" s="16"/>
      <c r="D42" s="16"/>
      <c r="E42" s="13"/>
      <c r="F42" s="14"/>
      <c r="G42" s="31" t="str" cm="1">
        <f t="array" ref="G42">IF(AND(ISBLANK(E42), ISBLANK(F42)), "", IFERROR(LOOKUP(2,1/(G$9:G41&lt;&gt;""),G$9:G41), 0) + N(E42) - N(F42))</f>
        <v/>
      </c>
      <c r="H42" s="13"/>
      <c r="I42" s="14"/>
      <c r="J42" s="31" t="str" cm="1">
        <f t="array" ref="J42">IF(AND(ISBLANK(H42), ISBLANK(I42)), "", IFERROR(LOOKUP(2,1/(J$9:J41&lt;&gt;""),J$9:J41), 0) + N(H42) - N(I42))</f>
        <v/>
      </c>
      <c r="K42" s="13"/>
      <c r="L42" s="14"/>
      <c r="M42" s="31" t="str" cm="1">
        <f t="array" ref="M42">IF(AND(ISBLANK(K42), ISBLANK(L42)), "", IFERROR(LOOKUP(2,1/(M$9:M41&lt;&gt;""),M$9:M41), 0) + N(K42) - N(L42))</f>
        <v/>
      </c>
      <c r="N42" s="13"/>
      <c r="O42" s="14"/>
      <c r="P42" s="31" t="str" cm="1">
        <f t="array" ref="P42">IF(AND(ISBLANK(N42), ISBLANK(O42)), "", IFERROR(LOOKUP(2,1/(P$9:P41&lt;&gt;""),P$9:P41), 0) + N(N42) - N(O42))</f>
        <v/>
      </c>
      <c r="Q42" s="12" t="str" cm="1">
        <f t="array" ref="Q42">IF(
  AND(D42="", E42="", F42="", H42="", I42="", K42="", L42="", N42="", O42=""),
  "",
  IFERROR(LOOKUP(2,1/(G$9:G42&lt;&gt;""),G$9:G42),0)
  + IFERROR(LOOKUP(2,1/(J$9:J42&lt;&gt;""),J$9:J42),0)
  + IFERROR(LOOKUP(2,1/(M$9:M42&lt;&gt;""),M$9:M42),0)
  + IFERROR(LOOKUP(2,1/(P$9:P42&lt;&gt;""),P$9:P42),0)
)</f>
        <v/>
      </c>
      <c r="R42" s="16" t="str" cm="1">
        <f t="array" ref="R42">IF(
  OR(COUNT(E42, H42, K42, N42)=0, ISNUMBER(SEARCH("製造", C42))),
  "",
  MAX(0,
    LOOKUP(2,1/(R$9:R41&lt;&gt;""), R$9:R41)
    - IF(E42="", 0, E42)
    - IF(H42="", 0, H42)
    - IF(K42="", 0, K42)
    - IF(N42="", 0, N42)
  )
)</f>
        <v/>
      </c>
    </row>
    <row r="43" spans="2:18" ht="15">
      <c r="B43" s="11"/>
      <c r="C43" s="16"/>
      <c r="D43" s="16"/>
      <c r="E43" s="13"/>
      <c r="F43" s="14"/>
      <c r="G43" s="31" t="str" cm="1">
        <f t="array" ref="G43">IF(AND(ISBLANK(E43), ISBLANK(F43)), "", IFERROR(LOOKUP(2,1/(G$9:G42&lt;&gt;""),G$9:G42), 0) + N(E43) - N(F43))</f>
        <v/>
      </c>
      <c r="H43" s="13"/>
      <c r="I43" s="14"/>
      <c r="J43" s="31" t="str" cm="1">
        <f t="array" ref="J43">IF(AND(ISBLANK(H43), ISBLANK(I43)), "", IFERROR(LOOKUP(2,1/(J$9:J42&lt;&gt;""),J$9:J42), 0) + N(H43) - N(I43))</f>
        <v/>
      </c>
      <c r="K43" s="13"/>
      <c r="L43" s="14"/>
      <c r="M43" s="31" t="str" cm="1">
        <f t="array" ref="M43">IF(AND(ISBLANK(K43), ISBLANK(L43)), "", IFERROR(LOOKUP(2,1/(M$9:M42&lt;&gt;""),M$9:M42), 0) + N(K43) - N(L43))</f>
        <v/>
      </c>
      <c r="N43" s="13"/>
      <c r="O43" s="14"/>
      <c r="P43" s="31" t="str" cm="1">
        <f t="array" ref="P43">IF(AND(ISBLANK(N43), ISBLANK(O43)), "", IFERROR(LOOKUP(2,1/(P$9:P42&lt;&gt;""),P$9:P42), 0) + N(N43) - N(O43))</f>
        <v/>
      </c>
      <c r="Q43" s="12" t="str" cm="1">
        <f t="array" ref="Q43">IF(
  AND(D43="", E43="", F43="", H43="", I43="", K43="", L43="", N43="", O43=""),
  "",
  IFERROR(LOOKUP(2,1/(G$9:G43&lt;&gt;""),G$9:G43),0)
  + IFERROR(LOOKUP(2,1/(J$9:J43&lt;&gt;""),J$9:J43),0)
  + IFERROR(LOOKUP(2,1/(M$9:M43&lt;&gt;""),M$9:M43),0)
  + IFERROR(LOOKUP(2,1/(P$9:P43&lt;&gt;""),P$9:P43),0)
)</f>
        <v/>
      </c>
      <c r="R43" s="16" t="str" cm="1">
        <f t="array" ref="R43">IF(
  OR(COUNT(E43, H43, K43, N43)=0, ISNUMBER(SEARCH("製造", C43))),
  "",
  MAX(0,
    LOOKUP(2,1/(R$9:R42&lt;&gt;""), R$9:R42)
    - IF(E43="", 0, E43)
    - IF(H43="", 0, H43)
    - IF(K43="", 0, K43)
    - IF(N43="", 0, N43)
  )
)</f>
        <v/>
      </c>
    </row>
    <row r="44" spans="2:18" ht="15">
      <c r="B44" s="11"/>
      <c r="C44" s="16"/>
      <c r="D44" s="16"/>
      <c r="E44" s="13"/>
      <c r="F44" s="14"/>
      <c r="G44" s="31" t="str" cm="1">
        <f t="array" ref="G44">IF(AND(ISBLANK(E44), ISBLANK(F44)), "", IFERROR(LOOKUP(2,1/(G$9:G43&lt;&gt;""),G$9:G43), 0) + N(E44) - N(F44))</f>
        <v/>
      </c>
      <c r="H44" s="13"/>
      <c r="I44" s="14"/>
      <c r="J44" s="31" t="str" cm="1">
        <f t="array" ref="J44">IF(AND(ISBLANK(H44), ISBLANK(I44)), "", IFERROR(LOOKUP(2,1/(J$9:J43&lt;&gt;""),J$9:J43), 0) + N(H44) - N(I44))</f>
        <v/>
      </c>
      <c r="K44" s="13"/>
      <c r="L44" s="14"/>
      <c r="M44" s="31" t="str" cm="1">
        <f t="array" ref="M44">IF(AND(ISBLANK(K44), ISBLANK(L44)), "", IFERROR(LOOKUP(2,1/(M$9:M43&lt;&gt;""),M$9:M43), 0) + N(K44) - N(L44))</f>
        <v/>
      </c>
      <c r="N44" s="13"/>
      <c r="O44" s="14"/>
      <c r="P44" s="31" t="str" cm="1">
        <f t="array" ref="P44">IF(AND(ISBLANK(N44), ISBLANK(O44)), "", IFERROR(LOOKUP(2,1/(P$9:P43&lt;&gt;""),P$9:P43), 0) + N(N44) - N(O44))</f>
        <v/>
      </c>
      <c r="Q44" s="12" t="str" cm="1">
        <f t="array" ref="Q44">IF(
  AND(D44="", E44="", F44="", H44="", I44="", K44="", L44="", N44="", O44=""),
  "",
  IFERROR(LOOKUP(2,1/(G$9:G44&lt;&gt;""),G$9:G44),0)
  + IFERROR(LOOKUP(2,1/(J$9:J44&lt;&gt;""),J$9:J44),0)
  + IFERROR(LOOKUP(2,1/(M$9:M44&lt;&gt;""),M$9:M44),0)
  + IFERROR(LOOKUP(2,1/(P$9:P44&lt;&gt;""),P$9:P44),0)
)</f>
        <v/>
      </c>
      <c r="R44" s="16" t="str" cm="1">
        <f t="array" ref="R44">IF(
  OR(COUNT(E44, H44, K44, N44)=0, ISNUMBER(SEARCH("製造", C44))),
  "",
  MAX(0,
    LOOKUP(2,1/(R$9:R43&lt;&gt;""), R$9:R43)
    - IF(E44="", 0, E44)
    - IF(H44="", 0, H44)
    - IF(K44="", 0, K44)
    - IF(N44="", 0, N44)
  )
)</f>
        <v/>
      </c>
    </row>
    <row r="45" spans="2:18" ht="15">
      <c r="B45" s="11"/>
      <c r="C45" s="16"/>
      <c r="D45" s="16"/>
      <c r="E45" s="13"/>
      <c r="F45" s="14"/>
      <c r="G45" s="31" t="str" cm="1">
        <f t="array" ref="G45">IF(AND(ISBLANK(E45), ISBLANK(F45)), "", IFERROR(LOOKUP(2,1/(G$9:G44&lt;&gt;""),G$9:G44), 0) + N(E45) - N(F45))</f>
        <v/>
      </c>
      <c r="H45" s="13"/>
      <c r="I45" s="14"/>
      <c r="J45" s="31" t="str" cm="1">
        <f t="array" ref="J45">IF(AND(ISBLANK(H45), ISBLANK(I45)), "", IFERROR(LOOKUP(2,1/(J$9:J44&lt;&gt;""),J$9:J44), 0) + N(H45) - N(I45))</f>
        <v/>
      </c>
      <c r="K45" s="13"/>
      <c r="L45" s="14"/>
      <c r="M45" s="31" t="str" cm="1">
        <f t="array" ref="M45">IF(AND(ISBLANK(K45), ISBLANK(L45)), "", IFERROR(LOOKUP(2,1/(M$9:M44&lt;&gt;""),M$9:M44), 0) + N(K45) - N(L45))</f>
        <v/>
      </c>
      <c r="N45" s="13"/>
      <c r="O45" s="14"/>
      <c r="P45" s="31" t="str" cm="1">
        <f t="array" ref="P45">IF(AND(ISBLANK(N45), ISBLANK(O45)), "", IFERROR(LOOKUP(2,1/(P$9:P44&lt;&gt;""),P$9:P44), 0) + N(N45) - N(O45))</f>
        <v/>
      </c>
      <c r="Q45" s="12" t="str" cm="1">
        <f t="array" ref="Q45">IF(
  AND(D45="", E45="", F45="", H45="", I45="", K45="", L45="", N45="", O45=""),
  "",
  IFERROR(LOOKUP(2,1/(G$9:G45&lt;&gt;""),G$9:G45),0)
  + IFERROR(LOOKUP(2,1/(J$9:J45&lt;&gt;""),J$9:J45),0)
  + IFERROR(LOOKUP(2,1/(M$9:M45&lt;&gt;""),M$9:M45),0)
  + IFERROR(LOOKUP(2,1/(P$9:P45&lt;&gt;""),P$9:P45),0)
)</f>
        <v/>
      </c>
      <c r="R45" s="16" t="str" cm="1">
        <f t="array" ref="R45">IF(
  OR(COUNT(E45, H45, K45, N45)=0, ISNUMBER(SEARCH("製造", C45))),
  "",
  MAX(0,
    LOOKUP(2,1/(R$9:R44&lt;&gt;""), R$9:R44)
    - IF(E45="", 0, E45)
    - IF(H45="", 0, H45)
    - IF(K45="", 0, K45)
    - IF(N45="", 0, N45)
  )
)</f>
        <v/>
      </c>
    </row>
    <row r="46" spans="2:18" ht="15">
      <c r="B46" s="11"/>
      <c r="C46" s="16"/>
      <c r="D46" s="16"/>
      <c r="E46" s="13"/>
      <c r="F46" s="14"/>
      <c r="G46" s="31" t="str" cm="1">
        <f t="array" ref="G46">IF(AND(ISBLANK(E46), ISBLANK(F46)), "", IFERROR(LOOKUP(2,1/(G$9:G45&lt;&gt;""),G$9:G45), 0) + N(E46) - N(F46))</f>
        <v/>
      </c>
      <c r="H46" s="13"/>
      <c r="I46" s="14"/>
      <c r="J46" s="31" t="str" cm="1">
        <f t="array" ref="J46">IF(AND(ISBLANK(H46), ISBLANK(I46)), "", IFERROR(LOOKUP(2,1/(J$9:J45&lt;&gt;""),J$9:J45), 0) + N(H46) - N(I46))</f>
        <v/>
      </c>
      <c r="K46" s="13"/>
      <c r="L46" s="14"/>
      <c r="M46" s="31" t="str" cm="1">
        <f t="array" ref="M46">IF(AND(ISBLANK(K46), ISBLANK(L46)), "", IFERROR(LOOKUP(2,1/(M$9:M45&lt;&gt;""),M$9:M45), 0) + N(K46) - N(L46))</f>
        <v/>
      </c>
      <c r="N46" s="13"/>
      <c r="O46" s="14"/>
      <c r="P46" s="31" t="str" cm="1">
        <f t="array" ref="P46">IF(AND(ISBLANK(N46), ISBLANK(O46)), "", IFERROR(LOOKUP(2,1/(P$9:P45&lt;&gt;""),P$9:P45), 0) + N(N46) - N(O46))</f>
        <v/>
      </c>
      <c r="Q46" s="12" t="str" cm="1">
        <f t="array" ref="Q46">IF(
  AND(D46="", E46="", F46="", H46="", I46="", K46="", L46="", N46="", O46=""),
  "",
  IFERROR(LOOKUP(2,1/(G$9:G46&lt;&gt;""),G$9:G46),0)
  + IFERROR(LOOKUP(2,1/(J$9:J46&lt;&gt;""),J$9:J46),0)
  + IFERROR(LOOKUP(2,1/(M$9:M46&lt;&gt;""),M$9:M46),0)
  + IFERROR(LOOKUP(2,1/(P$9:P46&lt;&gt;""),P$9:P46),0)
)</f>
        <v/>
      </c>
      <c r="R46" s="16" t="str" cm="1">
        <f t="array" ref="R46">IF(
  OR(COUNT(E46, H46, K46, N46)=0, ISNUMBER(SEARCH("製造", C46))),
  "",
  MAX(0,
    LOOKUP(2,1/(R$9:R45&lt;&gt;""), R$9:R45)
    - IF(E46="", 0, E46)
    - IF(H46="", 0, H46)
    - IF(K46="", 0, K46)
    - IF(N46="", 0, N46)
  )
)</f>
        <v/>
      </c>
    </row>
    <row r="47" spans="2:18" ht="15">
      <c r="B47" s="11"/>
      <c r="C47" s="16"/>
      <c r="D47" s="16"/>
      <c r="E47" s="13"/>
      <c r="F47" s="14"/>
      <c r="G47" s="31" t="str" cm="1">
        <f t="array" ref="G47">IF(AND(ISBLANK(E47), ISBLANK(F47)), "", IFERROR(LOOKUP(2,1/(G$9:G46&lt;&gt;""),G$9:G46), 0) + N(E47) - N(F47))</f>
        <v/>
      </c>
      <c r="H47" s="13"/>
      <c r="I47" s="14"/>
      <c r="J47" s="31" t="str" cm="1">
        <f t="array" ref="J47">IF(AND(ISBLANK(H47), ISBLANK(I47)), "", IFERROR(LOOKUP(2,1/(J$9:J46&lt;&gt;""),J$9:J46), 0) + N(H47) - N(I47))</f>
        <v/>
      </c>
      <c r="K47" s="13"/>
      <c r="L47" s="14"/>
      <c r="M47" s="31" t="str" cm="1">
        <f t="array" ref="M47">IF(AND(ISBLANK(K47), ISBLANK(L47)), "", IFERROR(LOOKUP(2,1/(M$9:M46&lt;&gt;""),M$9:M46), 0) + N(K47) - N(L47))</f>
        <v/>
      </c>
      <c r="N47" s="13"/>
      <c r="O47" s="14"/>
      <c r="P47" s="31" t="str" cm="1">
        <f t="array" ref="P47">IF(AND(ISBLANK(N47), ISBLANK(O47)), "", IFERROR(LOOKUP(2,1/(P$9:P46&lt;&gt;""),P$9:P46), 0) + N(N47) - N(O47))</f>
        <v/>
      </c>
      <c r="Q47" s="12" t="str" cm="1">
        <f t="array" ref="Q47">IF(
  AND(D47="", E47="", F47="", H47="", I47="", K47="", L47="", N47="", O47=""),
  "",
  IFERROR(LOOKUP(2,1/(G$9:G47&lt;&gt;""),G$9:G47),0)
  + IFERROR(LOOKUP(2,1/(J$9:J47&lt;&gt;""),J$9:J47),0)
  + IFERROR(LOOKUP(2,1/(M$9:M47&lt;&gt;""),M$9:M47),0)
  + IFERROR(LOOKUP(2,1/(P$9:P47&lt;&gt;""),P$9:P47),0)
)</f>
        <v/>
      </c>
      <c r="R47" s="16" t="str" cm="1">
        <f t="array" ref="R47">IF(
  OR(COUNT(E47, H47, K47, N47)=0, ISNUMBER(SEARCH("製造", C47))),
  "",
  MAX(0,
    LOOKUP(2,1/(R$9:R46&lt;&gt;""), R$9:R46)
    - IF(E47="", 0, E47)
    - IF(H47="", 0, H47)
    - IF(K47="", 0, K47)
    - IF(N47="", 0, N47)
  )
)</f>
        <v/>
      </c>
    </row>
    <row r="48" spans="2:18" ht="15">
      <c r="B48" s="11"/>
      <c r="C48" s="16"/>
      <c r="D48" s="16"/>
      <c r="E48" s="13"/>
      <c r="F48" s="14"/>
      <c r="G48" s="31" t="str" cm="1">
        <f t="array" ref="G48">IF(AND(ISBLANK(E48), ISBLANK(F48)), "", IFERROR(LOOKUP(2,1/(G$9:G47&lt;&gt;""),G$9:G47), 0) + N(E48) - N(F48))</f>
        <v/>
      </c>
      <c r="H48" s="13"/>
      <c r="I48" s="14"/>
      <c r="J48" s="31" t="str" cm="1">
        <f t="array" ref="J48">IF(AND(ISBLANK(H48), ISBLANK(I48)), "", IFERROR(LOOKUP(2,1/(J$9:J47&lt;&gt;""),J$9:J47), 0) + N(H48) - N(I48))</f>
        <v/>
      </c>
      <c r="K48" s="13"/>
      <c r="L48" s="14"/>
      <c r="M48" s="31" t="str" cm="1">
        <f t="array" ref="M48">IF(AND(ISBLANK(K48), ISBLANK(L48)), "", IFERROR(LOOKUP(2,1/(M$9:M47&lt;&gt;""),M$9:M47), 0) + N(K48) - N(L48))</f>
        <v/>
      </c>
      <c r="N48" s="13"/>
      <c r="O48" s="14"/>
      <c r="P48" s="31" t="str" cm="1">
        <f t="array" ref="P48">IF(AND(ISBLANK(N48), ISBLANK(O48)), "", IFERROR(LOOKUP(2,1/(P$9:P47&lt;&gt;""),P$9:P47), 0) + N(N48) - N(O48))</f>
        <v/>
      </c>
      <c r="Q48" s="12" t="str" cm="1">
        <f t="array" ref="Q48">IF(
  AND(D48="", E48="", F48="", H48="", I48="", K48="", L48="", N48="", O48=""),
  "",
  IFERROR(LOOKUP(2,1/(G$9:G48&lt;&gt;""),G$9:G48),0)
  + IFERROR(LOOKUP(2,1/(J$9:J48&lt;&gt;""),J$9:J48),0)
  + IFERROR(LOOKUP(2,1/(M$9:M48&lt;&gt;""),M$9:M48),0)
  + IFERROR(LOOKUP(2,1/(P$9:P48&lt;&gt;""),P$9:P48),0)
)</f>
        <v/>
      </c>
      <c r="R48" s="16" t="str" cm="1">
        <f t="array" ref="R48">IF(
  OR(COUNT(E48, H48, K48, N48)=0, ISNUMBER(SEARCH("製造", C48))),
  "",
  MAX(0,
    LOOKUP(2,1/(R$9:R47&lt;&gt;""), R$9:R47)
    - IF(E48="", 0, E48)
    - IF(H48="", 0, H48)
    - IF(K48="", 0, K48)
    - IF(N48="", 0, N48)
  )
)</f>
        <v/>
      </c>
    </row>
    <row r="49" spans="2:18" ht="15">
      <c r="B49" s="11"/>
      <c r="C49" s="16"/>
      <c r="D49" s="16"/>
      <c r="E49" s="13"/>
      <c r="F49" s="14"/>
      <c r="G49" s="31" t="str" cm="1">
        <f t="array" ref="G49">IF(AND(ISBLANK(E49), ISBLANK(F49)), "", IFERROR(LOOKUP(2,1/(G$9:G48&lt;&gt;""),G$9:G48), 0) + N(E49) - N(F49))</f>
        <v/>
      </c>
      <c r="H49" s="13"/>
      <c r="I49" s="14"/>
      <c r="J49" s="31" t="str" cm="1">
        <f t="array" ref="J49">IF(AND(ISBLANK(H49), ISBLANK(I49)), "", IFERROR(LOOKUP(2,1/(J$9:J48&lt;&gt;""),J$9:J48), 0) + N(H49) - N(I49))</f>
        <v/>
      </c>
      <c r="K49" s="13"/>
      <c r="L49" s="14"/>
      <c r="M49" s="31" t="str" cm="1">
        <f t="array" ref="M49">IF(AND(ISBLANK(K49), ISBLANK(L49)), "", IFERROR(LOOKUP(2,1/(M$9:M48&lt;&gt;""),M$9:M48), 0) + N(K49) - N(L49))</f>
        <v/>
      </c>
      <c r="N49" s="13"/>
      <c r="O49" s="14"/>
      <c r="P49" s="31" t="str" cm="1">
        <f t="array" ref="P49">IF(AND(ISBLANK(N49), ISBLANK(O49)), "", IFERROR(LOOKUP(2,1/(P$9:P48&lt;&gt;""),P$9:P48), 0) + N(N49) - N(O49))</f>
        <v/>
      </c>
      <c r="Q49" s="12" t="str" cm="1">
        <f t="array" ref="Q49">IF(
  AND(D49="", E49="", F49="", H49="", I49="", K49="", L49="", N49="", O49=""),
  "",
  IFERROR(LOOKUP(2,1/(G$9:G49&lt;&gt;""),G$9:G49),0)
  + IFERROR(LOOKUP(2,1/(J$9:J49&lt;&gt;""),J$9:J49),0)
  + IFERROR(LOOKUP(2,1/(M$9:M49&lt;&gt;""),M$9:M49),0)
  + IFERROR(LOOKUP(2,1/(P$9:P49&lt;&gt;""),P$9:P49),0)
)</f>
        <v/>
      </c>
      <c r="R49" s="16" t="str" cm="1">
        <f t="array" ref="R49">IF(
  OR(COUNT(E49, H49, K49, N49)=0, ISNUMBER(SEARCH("製造", C49))),
  "",
  MAX(0,
    LOOKUP(2,1/(R$9:R48&lt;&gt;""), R$9:R48)
    - IF(E49="", 0, E49)
    - IF(H49="", 0, H49)
    - IF(K49="", 0, K49)
    - IF(N49="", 0, N49)
  )
)</f>
        <v/>
      </c>
    </row>
    <row r="50" spans="2:18" ht="15">
      <c r="B50" s="11"/>
      <c r="C50" s="16"/>
      <c r="D50" s="16"/>
      <c r="E50" s="13"/>
      <c r="F50" s="14"/>
      <c r="G50" s="31" t="str" cm="1">
        <f t="array" ref="G50">IF(AND(ISBLANK(E50), ISBLANK(F50)), "", IFERROR(LOOKUP(2,1/(G$9:G49&lt;&gt;""),G$9:G49), 0) + N(E50) - N(F50))</f>
        <v/>
      </c>
      <c r="H50" s="13"/>
      <c r="I50" s="14"/>
      <c r="J50" s="31" t="str" cm="1">
        <f t="array" ref="J50">IF(AND(ISBLANK(H50), ISBLANK(I50)), "", IFERROR(LOOKUP(2,1/(J$9:J49&lt;&gt;""),J$9:J49), 0) + N(H50) - N(I50))</f>
        <v/>
      </c>
      <c r="K50" s="13"/>
      <c r="L50" s="14"/>
      <c r="M50" s="31" t="str" cm="1">
        <f t="array" ref="M50">IF(AND(ISBLANK(K50), ISBLANK(L50)), "", IFERROR(LOOKUP(2,1/(M$9:M49&lt;&gt;""),M$9:M49), 0) + N(K50) - N(L50))</f>
        <v/>
      </c>
      <c r="N50" s="13"/>
      <c r="O50" s="14"/>
      <c r="P50" s="31" t="str" cm="1">
        <f t="array" ref="P50">IF(AND(ISBLANK(N50), ISBLANK(O50)), "", IFERROR(LOOKUP(2,1/(P$9:P49&lt;&gt;""),P$9:P49), 0) + N(N50) - N(O50))</f>
        <v/>
      </c>
      <c r="Q50" s="12" t="str" cm="1">
        <f t="array" ref="Q50">IF(
  AND(D50="", E50="", F50="", H50="", I50="", K50="", L50="", N50="", O50=""),
  "",
  IFERROR(LOOKUP(2,1/(G$9:G50&lt;&gt;""),G$9:G50),0)
  + IFERROR(LOOKUP(2,1/(J$9:J50&lt;&gt;""),J$9:J50),0)
  + IFERROR(LOOKUP(2,1/(M$9:M50&lt;&gt;""),M$9:M50),0)
  + IFERROR(LOOKUP(2,1/(P$9:P50&lt;&gt;""),P$9:P50),0)
)</f>
        <v/>
      </c>
      <c r="R50" s="16" t="str" cm="1">
        <f t="array" ref="R50">IF(
  OR(COUNT(E50, H50, K50, N50)=0, ISNUMBER(SEARCH("製造", C50))),
  "",
  MAX(0,
    LOOKUP(2,1/(R$9:R49&lt;&gt;""), R$9:R49)
    - IF(E50="", 0, E50)
    - IF(H50="", 0, H50)
    - IF(K50="", 0, K50)
    - IF(N50="", 0, N50)
  )
)</f>
        <v/>
      </c>
    </row>
    <row r="51" spans="2:18" ht="15">
      <c r="B51" s="11"/>
      <c r="C51" s="16"/>
      <c r="D51" s="16"/>
      <c r="E51" s="13"/>
      <c r="F51" s="14"/>
      <c r="G51" s="31" t="str" cm="1">
        <f t="array" ref="G51">IF(AND(ISBLANK(E51), ISBLANK(F51)), "", IFERROR(LOOKUP(2,1/(G$9:G50&lt;&gt;""),G$9:G50), 0) + N(E51) - N(F51))</f>
        <v/>
      </c>
      <c r="H51" s="13"/>
      <c r="I51" s="14"/>
      <c r="J51" s="31" t="str" cm="1">
        <f t="array" ref="J51">IF(AND(ISBLANK(H51), ISBLANK(I51)), "", IFERROR(LOOKUP(2,1/(J$9:J50&lt;&gt;""),J$9:J50), 0) + N(H51) - N(I51))</f>
        <v/>
      </c>
      <c r="K51" s="13"/>
      <c r="L51" s="14"/>
      <c r="M51" s="31" t="str" cm="1">
        <f t="array" ref="M51">IF(AND(ISBLANK(K51), ISBLANK(L51)), "", IFERROR(LOOKUP(2,1/(M$9:M50&lt;&gt;""),M$9:M50), 0) + N(K51) - N(L51))</f>
        <v/>
      </c>
      <c r="N51" s="13"/>
      <c r="O51" s="14"/>
      <c r="P51" s="31" t="str" cm="1">
        <f t="array" ref="P51">IF(AND(ISBLANK(N51), ISBLANK(O51)), "", IFERROR(LOOKUP(2,1/(P$9:P50&lt;&gt;""),P$9:P50), 0) + N(N51) - N(O51))</f>
        <v/>
      </c>
      <c r="Q51" s="12" t="str" cm="1">
        <f t="array" ref="Q51">IF(
  AND(D51="", E51="", F51="", H51="", I51="", K51="", L51="", N51="", O51=""),
  "",
  IFERROR(LOOKUP(2,1/(G$9:G51&lt;&gt;""),G$9:G51),0)
  + IFERROR(LOOKUP(2,1/(J$9:J51&lt;&gt;""),J$9:J51),0)
  + IFERROR(LOOKUP(2,1/(M$9:M51&lt;&gt;""),M$9:M51),0)
  + IFERROR(LOOKUP(2,1/(P$9:P51&lt;&gt;""),P$9:P51),0)
)</f>
        <v/>
      </c>
      <c r="R51" s="16" t="str" cm="1">
        <f t="array" ref="R51">IF(
  OR(COUNT(E51, H51, K51, N51)=0, ISNUMBER(SEARCH("製造", C51))),
  "",
  MAX(0,
    LOOKUP(2,1/(R$9:R50&lt;&gt;""), R$9:R50)
    - IF(E51="", 0, E51)
    - IF(H51="", 0, H51)
    - IF(K51="", 0, K51)
    - IF(N51="", 0, N51)
  )
)</f>
        <v/>
      </c>
    </row>
    <row r="52" spans="2:18" ht="15">
      <c r="B52" s="11"/>
      <c r="C52" s="16"/>
      <c r="D52" s="16"/>
      <c r="E52" s="13"/>
      <c r="F52" s="14"/>
      <c r="G52" s="31" t="str" cm="1">
        <f t="array" ref="G52">IF(AND(ISBLANK(E52), ISBLANK(F52)), "", IFERROR(LOOKUP(2,1/(G$9:G51&lt;&gt;""),G$9:G51), 0) + N(E52) - N(F52))</f>
        <v/>
      </c>
      <c r="H52" s="13"/>
      <c r="I52" s="14"/>
      <c r="J52" s="31" t="str" cm="1">
        <f t="array" ref="J52">IF(AND(ISBLANK(H52), ISBLANK(I52)), "", IFERROR(LOOKUP(2,1/(J$9:J51&lt;&gt;""),J$9:J51), 0) + N(H52) - N(I52))</f>
        <v/>
      </c>
      <c r="K52" s="13"/>
      <c r="L52" s="14"/>
      <c r="M52" s="31" t="str" cm="1">
        <f t="array" ref="M52">IF(AND(ISBLANK(K52), ISBLANK(L52)), "", IFERROR(LOOKUP(2,1/(M$9:M51&lt;&gt;""),M$9:M51), 0) + N(K52) - N(L52))</f>
        <v/>
      </c>
      <c r="N52" s="13"/>
      <c r="O52" s="14"/>
      <c r="P52" s="31" t="str" cm="1">
        <f t="array" ref="P52">IF(AND(ISBLANK(N52), ISBLANK(O52)), "", IFERROR(LOOKUP(2,1/(P$9:P51&lt;&gt;""),P$9:P51), 0) + N(N52) - N(O52))</f>
        <v/>
      </c>
      <c r="Q52" s="12" t="str" cm="1">
        <f t="array" ref="Q52">IF(
  AND(D52="", E52="", F52="", H52="", I52="", K52="", L52="", N52="", O52=""),
  "",
  IFERROR(LOOKUP(2,1/(G$9:G52&lt;&gt;""),G$9:G52),0)
  + IFERROR(LOOKUP(2,1/(J$9:J52&lt;&gt;""),J$9:J52),0)
  + IFERROR(LOOKUP(2,1/(M$9:M52&lt;&gt;""),M$9:M52),0)
  + IFERROR(LOOKUP(2,1/(P$9:P52&lt;&gt;""),P$9:P52),0)
)</f>
        <v/>
      </c>
      <c r="R52" s="16" t="str" cm="1">
        <f t="array" ref="R52">IF(
  OR(COUNT(E52, H52, K52, N52)=0, ISNUMBER(SEARCH("製造", C52))),
  "",
  MAX(0,
    LOOKUP(2,1/(R$9:R51&lt;&gt;""), R$9:R51)
    - IF(E52="", 0, E52)
    - IF(H52="", 0, H52)
    - IF(K52="", 0, K52)
    - IF(N52="", 0, N52)
  )
)</f>
        <v/>
      </c>
    </row>
    <row r="53" spans="2:18" ht="15">
      <c r="B53" s="11"/>
      <c r="C53" s="16"/>
      <c r="D53" s="16"/>
      <c r="E53" s="13"/>
      <c r="F53" s="14"/>
      <c r="G53" s="31" t="str" cm="1">
        <f t="array" ref="G53">IF(AND(ISBLANK(E53), ISBLANK(F53)), "", IFERROR(LOOKUP(2,1/(G$9:G52&lt;&gt;""),G$9:G52), 0) + N(E53) - N(F53))</f>
        <v/>
      </c>
      <c r="H53" s="13"/>
      <c r="I53" s="14"/>
      <c r="J53" s="31" t="str" cm="1">
        <f t="array" ref="J53">IF(AND(ISBLANK(H53), ISBLANK(I53)), "", IFERROR(LOOKUP(2,1/(J$9:J52&lt;&gt;""),J$9:J52), 0) + N(H53) - N(I53))</f>
        <v/>
      </c>
      <c r="K53" s="13"/>
      <c r="L53" s="14"/>
      <c r="M53" s="31" t="str" cm="1">
        <f t="array" ref="M53">IF(AND(ISBLANK(K53), ISBLANK(L53)), "", IFERROR(LOOKUP(2,1/(M$9:M52&lt;&gt;""),M$9:M52), 0) + N(K53) - N(L53))</f>
        <v/>
      </c>
      <c r="N53" s="13"/>
      <c r="O53" s="14"/>
      <c r="P53" s="31" t="str" cm="1">
        <f t="array" ref="P53">IF(AND(ISBLANK(N53), ISBLANK(O53)), "", IFERROR(LOOKUP(2,1/(P$9:P52&lt;&gt;""),P$9:P52), 0) + N(N53) - N(O53))</f>
        <v/>
      </c>
      <c r="Q53" s="12" t="str" cm="1">
        <f t="array" ref="Q53">IF(
  AND(D53="", E53="", F53="", H53="", I53="", K53="", L53="", N53="", O53=""),
  "",
  IFERROR(LOOKUP(2,1/(G$9:G53&lt;&gt;""),G$9:G53),0)
  + IFERROR(LOOKUP(2,1/(J$9:J53&lt;&gt;""),J$9:J53),0)
  + IFERROR(LOOKUP(2,1/(M$9:M53&lt;&gt;""),M$9:M53),0)
  + IFERROR(LOOKUP(2,1/(P$9:P53&lt;&gt;""),P$9:P53),0)
)</f>
        <v/>
      </c>
      <c r="R53" s="16" t="str" cm="1">
        <f t="array" ref="R53">IF(
  OR(COUNT(E53, H53, K53, N53)=0, ISNUMBER(SEARCH("製造", C53))),
  "",
  MAX(0,
    LOOKUP(2,1/(R$9:R52&lt;&gt;""), R$9:R52)
    - IF(E53="", 0, E53)
    - IF(H53="", 0, H53)
    - IF(K53="", 0, K53)
    - IF(N53="", 0, N53)
  )
)</f>
        <v/>
      </c>
    </row>
    <row r="54" spans="2:18" ht="15">
      <c r="B54" s="11"/>
      <c r="C54" s="16"/>
      <c r="D54" s="16"/>
      <c r="E54" s="13"/>
      <c r="F54" s="14"/>
      <c r="G54" s="31" t="str" cm="1">
        <f t="array" ref="G54">IF(AND(ISBLANK(E54), ISBLANK(F54)), "", IFERROR(LOOKUP(2,1/(G$9:G53&lt;&gt;""),G$9:G53), 0) + N(E54) - N(F54))</f>
        <v/>
      </c>
      <c r="H54" s="13"/>
      <c r="I54" s="14"/>
      <c r="J54" s="31" t="str" cm="1">
        <f t="array" ref="J54">IF(AND(ISBLANK(H54), ISBLANK(I54)), "", IFERROR(LOOKUP(2,1/(J$9:J53&lt;&gt;""),J$9:J53), 0) + N(H54) - N(I54))</f>
        <v/>
      </c>
      <c r="K54" s="13"/>
      <c r="L54" s="14"/>
      <c r="M54" s="31" t="str" cm="1">
        <f t="array" ref="M54">IF(AND(ISBLANK(K54), ISBLANK(L54)), "", IFERROR(LOOKUP(2,1/(M$9:M53&lt;&gt;""),M$9:M53), 0) + N(K54) - N(L54))</f>
        <v/>
      </c>
      <c r="N54" s="13"/>
      <c r="O54" s="14"/>
      <c r="P54" s="31" t="str" cm="1">
        <f t="array" ref="P54">IF(AND(ISBLANK(N54), ISBLANK(O54)), "", IFERROR(LOOKUP(2,1/(P$9:P53&lt;&gt;""),P$9:P53), 0) + N(N54) - N(O54))</f>
        <v/>
      </c>
      <c r="Q54" s="12" t="str" cm="1">
        <f t="array" ref="Q54">IF(
  AND(D54="", E54="", F54="", H54="", I54="", K54="", L54="", N54="", O54=""),
  "",
  IFERROR(LOOKUP(2,1/(G$9:G54&lt;&gt;""),G$9:G54),0)
  + IFERROR(LOOKUP(2,1/(J$9:J54&lt;&gt;""),J$9:J54),0)
  + IFERROR(LOOKUP(2,1/(M$9:M54&lt;&gt;""),M$9:M54),0)
  + IFERROR(LOOKUP(2,1/(P$9:P54&lt;&gt;""),P$9:P54),0)
)</f>
        <v/>
      </c>
      <c r="R54" s="16" t="str" cm="1">
        <f t="array" ref="R54">IF(
  OR(COUNT(E54, H54, K54, N54)=0, ISNUMBER(SEARCH("製造", C54))),
  "",
  MAX(0,
    LOOKUP(2,1/(R$9:R53&lt;&gt;""), R$9:R53)
    - IF(E54="", 0, E54)
    - IF(H54="", 0, H54)
    - IF(K54="", 0, K54)
    - IF(N54="", 0, N54)
  )
)</f>
        <v/>
      </c>
    </row>
    <row r="55" spans="2:18" ht="15">
      <c r="B55" s="11"/>
      <c r="C55" s="16"/>
      <c r="D55" s="16"/>
      <c r="E55" s="13"/>
      <c r="F55" s="14"/>
      <c r="G55" s="31" t="str" cm="1">
        <f t="array" ref="G55">IF(AND(ISBLANK(E55), ISBLANK(F55)), "", IFERROR(LOOKUP(2,1/(G$9:G54&lt;&gt;""),G$9:G54), 0) + N(E55) - N(F55))</f>
        <v/>
      </c>
      <c r="H55" s="13"/>
      <c r="I55" s="14"/>
      <c r="J55" s="31" t="str" cm="1">
        <f t="array" ref="J55">IF(AND(ISBLANK(H55), ISBLANK(I55)), "", IFERROR(LOOKUP(2,1/(J$9:J54&lt;&gt;""),J$9:J54), 0) + N(H55) - N(I55))</f>
        <v/>
      </c>
      <c r="K55" s="13"/>
      <c r="L55" s="14"/>
      <c r="M55" s="31" t="str" cm="1">
        <f t="array" ref="M55">IF(AND(ISBLANK(K55), ISBLANK(L55)), "", IFERROR(LOOKUP(2,1/(M$9:M54&lt;&gt;""),M$9:M54), 0) + N(K55) - N(L55))</f>
        <v/>
      </c>
      <c r="N55" s="13"/>
      <c r="O55" s="14"/>
      <c r="P55" s="31" t="str" cm="1">
        <f t="array" ref="P55">IF(AND(ISBLANK(N55), ISBLANK(O55)), "", IFERROR(LOOKUP(2,1/(P$9:P54&lt;&gt;""),P$9:P54), 0) + N(N55) - N(O55))</f>
        <v/>
      </c>
      <c r="Q55" s="12" t="str" cm="1">
        <f t="array" ref="Q55">IF(
  AND(D55="", E55="", F55="", H55="", I55="", K55="", L55="", N55="", O55=""),
  "",
  IFERROR(LOOKUP(2,1/(G$9:G55&lt;&gt;""),G$9:G55),0)
  + IFERROR(LOOKUP(2,1/(J$9:J55&lt;&gt;""),J$9:J55),0)
  + IFERROR(LOOKUP(2,1/(M$9:M55&lt;&gt;""),M$9:M55),0)
  + IFERROR(LOOKUP(2,1/(P$9:P55&lt;&gt;""),P$9:P55),0)
)</f>
        <v/>
      </c>
      <c r="R55" s="16" t="str" cm="1">
        <f t="array" ref="R55">IF(
  OR(COUNT(E55, H55, K55, N55)=0, ISNUMBER(SEARCH("製造", C55))),
  "",
  MAX(0,
    LOOKUP(2,1/(R$9:R54&lt;&gt;""), R$9:R54)
    - IF(E55="", 0, E55)
    - IF(H55="", 0, H55)
    - IF(K55="", 0, K55)
    - IF(N55="", 0, N55)
  )
)</f>
        <v/>
      </c>
    </row>
    <row r="56" spans="2:18" ht="15">
      <c r="B56" s="11"/>
      <c r="C56" s="16"/>
      <c r="D56" s="16"/>
      <c r="E56" s="13"/>
      <c r="F56" s="14"/>
      <c r="G56" s="31" t="str" cm="1">
        <f t="array" ref="G56">IF(AND(ISBLANK(E56), ISBLANK(F56)), "", IFERROR(LOOKUP(2,1/(G$9:G55&lt;&gt;""),G$9:G55), 0) + N(E56) - N(F56))</f>
        <v/>
      </c>
      <c r="H56" s="13"/>
      <c r="I56" s="14"/>
      <c r="J56" s="31" t="str" cm="1">
        <f t="array" ref="J56">IF(AND(ISBLANK(H56), ISBLANK(I56)), "", IFERROR(LOOKUP(2,1/(J$9:J55&lt;&gt;""),J$9:J55), 0) + N(H56) - N(I56))</f>
        <v/>
      </c>
      <c r="K56" s="13"/>
      <c r="L56" s="14"/>
      <c r="M56" s="31" t="str" cm="1">
        <f t="array" ref="M56">IF(AND(ISBLANK(K56), ISBLANK(L56)), "", IFERROR(LOOKUP(2,1/(M$9:M55&lt;&gt;""),M$9:M55), 0) + N(K56) - N(L56))</f>
        <v/>
      </c>
      <c r="N56" s="13"/>
      <c r="O56" s="14"/>
      <c r="P56" s="31" t="str" cm="1">
        <f t="array" ref="P56">IF(AND(ISBLANK(N56), ISBLANK(O56)), "", IFERROR(LOOKUP(2,1/(P$9:P55&lt;&gt;""),P$9:P55), 0) + N(N56) - N(O56))</f>
        <v/>
      </c>
      <c r="Q56" s="12" t="str" cm="1">
        <f t="array" ref="Q56">IF(
  AND(D56="", E56="", F56="", H56="", I56="", K56="", L56="", N56="", O56=""),
  "",
  IFERROR(LOOKUP(2,1/(G$9:G56&lt;&gt;""),G$9:G56),0)
  + IFERROR(LOOKUP(2,1/(J$9:J56&lt;&gt;""),J$9:J56),0)
  + IFERROR(LOOKUP(2,1/(M$9:M56&lt;&gt;""),M$9:M56),0)
  + IFERROR(LOOKUP(2,1/(P$9:P56&lt;&gt;""),P$9:P56),0)
)</f>
        <v/>
      </c>
      <c r="R56" s="16" t="str" cm="1">
        <f t="array" ref="R56">IF(
  OR(COUNT(E56, H56, K56, N56)=0, ISNUMBER(SEARCH("製造", C56))),
  "",
  MAX(0,
    LOOKUP(2,1/(R$9:R55&lt;&gt;""), R$9:R55)
    - IF(E56="", 0, E56)
    - IF(H56="", 0, H56)
    - IF(K56="", 0, K56)
    - IF(N56="", 0, N56)
  )
)</f>
        <v/>
      </c>
    </row>
    <row r="57" spans="2:18" ht="15">
      <c r="B57" s="11"/>
      <c r="C57" s="16"/>
      <c r="D57" s="16"/>
      <c r="E57" s="13"/>
      <c r="F57" s="14"/>
      <c r="G57" s="31" t="str" cm="1">
        <f t="array" ref="G57">IF(AND(ISBLANK(E57), ISBLANK(F57)), "", IFERROR(LOOKUP(2,1/(G$9:G56&lt;&gt;""),G$9:G56), 0) + N(E57) - N(F57))</f>
        <v/>
      </c>
      <c r="H57" s="13"/>
      <c r="I57" s="14"/>
      <c r="J57" s="31" t="str" cm="1">
        <f t="array" ref="J57">IF(AND(ISBLANK(H57), ISBLANK(I57)), "", IFERROR(LOOKUP(2,1/(J$9:J56&lt;&gt;""),J$9:J56), 0) + N(H57) - N(I57))</f>
        <v/>
      </c>
      <c r="K57" s="13"/>
      <c r="L57" s="14"/>
      <c r="M57" s="31" t="str" cm="1">
        <f t="array" ref="M57">IF(AND(ISBLANK(K57), ISBLANK(L57)), "", IFERROR(LOOKUP(2,1/(M$9:M56&lt;&gt;""),M$9:M56), 0) + N(K57) - N(L57))</f>
        <v/>
      </c>
      <c r="N57" s="13"/>
      <c r="O57" s="14"/>
      <c r="P57" s="31" t="str" cm="1">
        <f t="array" ref="P57">IF(AND(ISBLANK(N57), ISBLANK(O57)), "", IFERROR(LOOKUP(2,1/(P$9:P56&lt;&gt;""),P$9:P56), 0) + N(N57) - N(O57))</f>
        <v/>
      </c>
      <c r="Q57" s="12" t="str" cm="1">
        <f t="array" ref="Q57">IF(
  AND(D57="", E57="", F57="", H57="", I57="", K57="", L57="", N57="", O57=""),
  "",
  IFERROR(LOOKUP(2,1/(G$9:G57&lt;&gt;""),G$9:G57),0)
  + IFERROR(LOOKUP(2,1/(J$9:J57&lt;&gt;""),J$9:J57),0)
  + IFERROR(LOOKUP(2,1/(M$9:M57&lt;&gt;""),M$9:M57),0)
  + IFERROR(LOOKUP(2,1/(P$9:P57&lt;&gt;""),P$9:P57),0)
)</f>
        <v/>
      </c>
      <c r="R57" s="16" t="str" cm="1">
        <f t="array" ref="R57">IF(
  OR(COUNT(E57, H57, K57, N57)=0, ISNUMBER(SEARCH("製造", C57))),
  "",
  MAX(0,
    LOOKUP(2,1/(R$9:R56&lt;&gt;""), R$9:R56)
    - IF(E57="", 0, E57)
    - IF(H57="", 0, H57)
    - IF(K57="", 0, K57)
    - IF(N57="", 0, N57)
  )
)</f>
        <v/>
      </c>
    </row>
    <row r="58" spans="2:18" ht="15">
      <c r="B58" s="11"/>
      <c r="C58" s="16"/>
      <c r="D58" s="16"/>
      <c r="E58" s="13"/>
      <c r="F58" s="14"/>
      <c r="G58" s="31" t="str" cm="1">
        <f t="array" ref="G58">IF(AND(ISBLANK(E58), ISBLANK(F58)), "", IFERROR(LOOKUP(2,1/(G$9:G57&lt;&gt;""),G$9:G57), 0) + N(E58) - N(F58))</f>
        <v/>
      </c>
      <c r="H58" s="13"/>
      <c r="I58" s="14"/>
      <c r="J58" s="31" t="str" cm="1">
        <f t="array" ref="J58">IF(AND(ISBLANK(H58), ISBLANK(I58)), "", IFERROR(LOOKUP(2,1/(J$9:J57&lt;&gt;""),J$9:J57), 0) + N(H58) - N(I58))</f>
        <v/>
      </c>
      <c r="K58" s="13"/>
      <c r="L58" s="14"/>
      <c r="M58" s="31" t="str" cm="1">
        <f t="array" ref="M58">IF(AND(ISBLANK(K58), ISBLANK(L58)), "", IFERROR(LOOKUP(2,1/(M$9:M57&lt;&gt;""),M$9:M57), 0) + N(K58) - N(L58))</f>
        <v/>
      </c>
      <c r="N58" s="13"/>
      <c r="O58" s="14"/>
      <c r="P58" s="31" t="str" cm="1">
        <f t="array" ref="P58">IF(AND(ISBLANK(N58), ISBLANK(O58)), "", IFERROR(LOOKUP(2,1/(P$9:P57&lt;&gt;""),P$9:P57), 0) + N(N58) - N(O58))</f>
        <v/>
      </c>
      <c r="Q58" s="12" t="str" cm="1">
        <f t="array" ref="Q58">IF(
  AND(D58="", E58="", F58="", H58="", I58="", K58="", L58="", N58="", O58=""),
  "",
  IFERROR(LOOKUP(2,1/(G$9:G58&lt;&gt;""),G$9:G58),0)
  + IFERROR(LOOKUP(2,1/(J$9:J58&lt;&gt;""),J$9:J58),0)
  + IFERROR(LOOKUP(2,1/(M$9:M58&lt;&gt;""),M$9:M58),0)
  + IFERROR(LOOKUP(2,1/(P$9:P58&lt;&gt;""),P$9:P58),0)
)</f>
        <v/>
      </c>
      <c r="R58" s="16" t="str" cm="1">
        <f t="array" ref="R58">IF(
  OR(COUNT(E58, H58, K58, N58)=0, ISNUMBER(SEARCH("製造", C58))),
  "",
  MAX(0,
    LOOKUP(2,1/(R$9:R57&lt;&gt;""), R$9:R57)
    - IF(E58="", 0, E58)
    - IF(H58="", 0, H58)
    - IF(K58="", 0, K58)
    - IF(N58="", 0, N58)
  )
)</f>
        <v/>
      </c>
    </row>
    <row r="59" spans="2:18" ht="15">
      <c r="B59" s="11"/>
      <c r="C59" s="16"/>
      <c r="D59" s="16"/>
      <c r="E59" s="13"/>
      <c r="F59" s="14"/>
      <c r="G59" s="31" t="str" cm="1">
        <f t="array" ref="G59">IF(AND(ISBLANK(E59), ISBLANK(F59)), "", IFERROR(LOOKUP(2,1/(G$9:G58&lt;&gt;""),G$9:G58), 0) + N(E59) - N(F59))</f>
        <v/>
      </c>
      <c r="H59" s="13"/>
      <c r="I59" s="14"/>
      <c r="J59" s="31" t="str" cm="1">
        <f t="array" ref="J59">IF(AND(ISBLANK(H59), ISBLANK(I59)), "", IFERROR(LOOKUP(2,1/(J$9:J58&lt;&gt;""),J$9:J58), 0) + N(H59) - N(I59))</f>
        <v/>
      </c>
      <c r="K59" s="13"/>
      <c r="L59" s="14"/>
      <c r="M59" s="31" t="str" cm="1">
        <f t="array" ref="M59">IF(AND(ISBLANK(K59), ISBLANK(L59)), "", IFERROR(LOOKUP(2,1/(M$9:M58&lt;&gt;""),M$9:M58), 0) + N(K59) - N(L59))</f>
        <v/>
      </c>
      <c r="N59" s="13"/>
      <c r="O59" s="14"/>
      <c r="P59" s="31" t="str" cm="1">
        <f t="array" ref="P59">IF(AND(ISBLANK(N59), ISBLANK(O59)), "", IFERROR(LOOKUP(2,1/(P$9:P58&lt;&gt;""),P$9:P58), 0) + N(N59) - N(O59))</f>
        <v/>
      </c>
      <c r="Q59" s="12" t="str" cm="1">
        <f t="array" ref="Q59">IF(
  AND(D59="", E59="", F59="", H59="", I59="", K59="", L59="", N59="", O59=""),
  "",
  IFERROR(LOOKUP(2,1/(G$9:G59&lt;&gt;""),G$9:G59),0)
  + IFERROR(LOOKUP(2,1/(J$9:J59&lt;&gt;""),J$9:J59),0)
  + IFERROR(LOOKUP(2,1/(M$9:M59&lt;&gt;""),M$9:M59),0)
  + IFERROR(LOOKUP(2,1/(P$9:P59&lt;&gt;""),P$9:P59),0)
)</f>
        <v/>
      </c>
      <c r="R59" s="16" t="str" cm="1">
        <f t="array" ref="R59">IF(
  OR(COUNT(E59, H59, K59, N59)=0, ISNUMBER(SEARCH("製造", C59))),
  "",
  MAX(0,
    LOOKUP(2,1/(R$9:R58&lt;&gt;""), R$9:R58)
    - IF(E59="", 0, E59)
    - IF(H59="", 0, H59)
    - IF(K59="", 0, K59)
    - IF(N59="", 0, N59)
  )
)</f>
        <v/>
      </c>
    </row>
    <row r="60" spans="2:18" ht="15">
      <c r="B60" s="11"/>
      <c r="C60" s="16"/>
      <c r="D60" s="16"/>
      <c r="E60" s="13"/>
      <c r="F60" s="14"/>
      <c r="G60" s="31" t="str" cm="1">
        <f t="array" ref="G60">IF(AND(ISBLANK(E60), ISBLANK(F60)), "", IFERROR(LOOKUP(2,1/(G$9:G59&lt;&gt;""),G$9:G59), 0) + N(E60) - N(F60))</f>
        <v/>
      </c>
      <c r="H60" s="13"/>
      <c r="I60" s="14"/>
      <c r="J60" s="31" t="str" cm="1">
        <f t="array" ref="J60">IF(AND(ISBLANK(H60), ISBLANK(I60)), "", IFERROR(LOOKUP(2,1/(J$9:J59&lt;&gt;""),J$9:J59), 0) + N(H60) - N(I60))</f>
        <v/>
      </c>
      <c r="K60" s="13"/>
      <c r="L60" s="14"/>
      <c r="M60" s="31" t="str" cm="1">
        <f t="array" ref="M60">IF(AND(ISBLANK(K60), ISBLANK(L60)), "", IFERROR(LOOKUP(2,1/(M$9:M59&lt;&gt;""),M$9:M59), 0) + N(K60) - N(L60))</f>
        <v/>
      </c>
      <c r="N60" s="13"/>
      <c r="O60" s="14"/>
      <c r="P60" s="31" t="str" cm="1">
        <f t="array" ref="P60">IF(AND(ISBLANK(N60), ISBLANK(O60)), "", IFERROR(LOOKUP(2,1/(P$9:P59&lt;&gt;""),P$9:P59), 0) + N(N60) - N(O60))</f>
        <v/>
      </c>
      <c r="Q60" s="12" t="str" cm="1">
        <f t="array" ref="Q60">IF(
  AND(D60="", E60="", F60="", H60="", I60="", K60="", L60="", N60="", O60=""),
  "",
  IFERROR(LOOKUP(2,1/(G$9:G60&lt;&gt;""),G$9:G60),0)
  + IFERROR(LOOKUP(2,1/(J$9:J60&lt;&gt;""),J$9:J60),0)
  + IFERROR(LOOKUP(2,1/(M$9:M60&lt;&gt;""),M$9:M60),0)
  + IFERROR(LOOKUP(2,1/(P$9:P60&lt;&gt;""),P$9:P60),0)
)</f>
        <v/>
      </c>
      <c r="R60" s="16" t="str" cm="1">
        <f t="array" ref="R60">IF(
  OR(COUNT(E60, H60, K60, N60)=0, ISNUMBER(SEARCH("製造", C60))),
  "",
  MAX(0,
    LOOKUP(2,1/(R$9:R59&lt;&gt;""), R$9:R59)
    - IF(E60="", 0, E60)
    - IF(H60="", 0, H60)
    - IF(K60="", 0, K60)
    - IF(N60="", 0, N60)
  )
)</f>
        <v/>
      </c>
    </row>
    <row r="61" spans="2:18" ht="15">
      <c r="B61" s="11"/>
      <c r="C61" s="16"/>
      <c r="D61" s="16"/>
      <c r="E61" s="13"/>
      <c r="F61" s="14"/>
      <c r="G61" s="31" t="str" cm="1">
        <f t="array" ref="G61">IF(AND(ISBLANK(E61), ISBLANK(F61)), "", IFERROR(LOOKUP(2,1/(G$9:G60&lt;&gt;""),G$9:G60), 0) + N(E61) - N(F61))</f>
        <v/>
      </c>
      <c r="H61" s="13"/>
      <c r="I61" s="14"/>
      <c r="J61" s="31" t="str" cm="1">
        <f t="array" ref="J61">IF(AND(ISBLANK(H61), ISBLANK(I61)), "", IFERROR(LOOKUP(2,1/(J$9:J60&lt;&gt;""),J$9:J60), 0) + N(H61) - N(I61))</f>
        <v/>
      </c>
      <c r="K61" s="13"/>
      <c r="L61" s="14"/>
      <c r="M61" s="31" t="str" cm="1">
        <f t="array" ref="M61">IF(AND(ISBLANK(K61), ISBLANK(L61)), "", IFERROR(LOOKUP(2,1/(M$9:M60&lt;&gt;""),M$9:M60), 0) + N(K61) - N(L61))</f>
        <v/>
      </c>
      <c r="N61" s="13"/>
      <c r="O61" s="14"/>
      <c r="P61" s="31" t="str" cm="1">
        <f t="array" ref="P61">IF(AND(ISBLANK(N61), ISBLANK(O61)), "", IFERROR(LOOKUP(2,1/(P$9:P60&lt;&gt;""),P$9:P60), 0) + N(N61) - N(O61))</f>
        <v/>
      </c>
      <c r="Q61" s="12" t="str" cm="1">
        <f t="array" ref="Q61">IF(
  AND(D61="", E61="", F61="", H61="", I61="", K61="", L61="", N61="", O61=""),
  "",
  IFERROR(LOOKUP(2,1/(G$9:G61&lt;&gt;""),G$9:G61),0)
  + IFERROR(LOOKUP(2,1/(J$9:J61&lt;&gt;""),J$9:J61),0)
  + IFERROR(LOOKUP(2,1/(M$9:M61&lt;&gt;""),M$9:M61),0)
  + IFERROR(LOOKUP(2,1/(P$9:P61&lt;&gt;""),P$9:P61),0)
)</f>
        <v/>
      </c>
      <c r="R61" s="16" t="str" cm="1">
        <f t="array" ref="R61">IF(
  OR(COUNT(E61, H61, K61, N61)=0, ISNUMBER(SEARCH("製造", C61))),
  "",
  MAX(0,
    LOOKUP(2,1/(R$9:R60&lt;&gt;""), R$9:R60)
    - IF(E61="", 0, E61)
    - IF(H61="", 0, H61)
    - IF(K61="", 0, K61)
    - IF(N61="", 0, N61)
  )
)</f>
        <v/>
      </c>
    </row>
    <row r="62" spans="2:18" ht="15">
      <c r="B62" s="11"/>
      <c r="C62" s="16"/>
      <c r="D62" s="16"/>
      <c r="E62" s="13"/>
      <c r="F62" s="14"/>
      <c r="G62" s="31" t="str" cm="1">
        <f t="array" ref="G62">IF(AND(ISBLANK(E62), ISBLANK(F62)), "", IFERROR(LOOKUP(2,1/(G$9:G61&lt;&gt;""),G$9:G61), 0) + N(E62) - N(F62))</f>
        <v/>
      </c>
      <c r="H62" s="13"/>
      <c r="I62" s="14"/>
      <c r="J62" s="31" t="str" cm="1">
        <f t="array" ref="J62">IF(AND(ISBLANK(H62), ISBLANK(I62)), "", IFERROR(LOOKUP(2,1/(J$9:J61&lt;&gt;""),J$9:J61), 0) + N(H62) - N(I62))</f>
        <v/>
      </c>
      <c r="K62" s="13"/>
      <c r="L62" s="14"/>
      <c r="M62" s="31" t="str" cm="1">
        <f t="array" ref="M62">IF(AND(ISBLANK(K62), ISBLANK(L62)), "", IFERROR(LOOKUP(2,1/(M$9:M61&lt;&gt;""),M$9:M61), 0) + N(K62) - N(L62))</f>
        <v/>
      </c>
      <c r="N62" s="13"/>
      <c r="O62" s="14"/>
      <c r="P62" s="31" t="str" cm="1">
        <f t="array" ref="P62">IF(AND(ISBLANK(N62), ISBLANK(O62)), "", IFERROR(LOOKUP(2,1/(P$9:P61&lt;&gt;""),P$9:P61), 0) + N(N62) - N(O62))</f>
        <v/>
      </c>
      <c r="Q62" s="12" t="str" cm="1">
        <f t="array" ref="Q62">IF(
  AND(D62="", E62="", F62="", H62="", I62="", K62="", L62="", N62="", O62=""),
  "",
  IFERROR(LOOKUP(2,1/(G$9:G62&lt;&gt;""),G$9:G62),0)
  + IFERROR(LOOKUP(2,1/(J$9:J62&lt;&gt;""),J$9:J62),0)
  + IFERROR(LOOKUP(2,1/(M$9:M62&lt;&gt;""),M$9:M62),0)
  + IFERROR(LOOKUP(2,1/(P$9:P62&lt;&gt;""),P$9:P62),0)
)</f>
        <v/>
      </c>
      <c r="R62" s="16" t="str" cm="1">
        <f t="array" ref="R62">IF(
  OR(COUNT(E62, H62, K62, N62)=0, ISNUMBER(SEARCH("製造", C62))),
  "",
  MAX(0,
    LOOKUP(2,1/(R$9:R61&lt;&gt;""), R$9:R61)
    - IF(E62="", 0, E62)
    - IF(H62="", 0, H62)
    - IF(K62="", 0, K62)
    - IF(N62="", 0, N62)
  )
)</f>
        <v/>
      </c>
    </row>
    <row r="63" spans="2:18" ht="15">
      <c r="B63" s="11"/>
      <c r="C63" s="16"/>
      <c r="D63" s="16"/>
      <c r="E63" s="13"/>
      <c r="F63" s="14"/>
      <c r="G63" s="31" t="str" cm="1">
        <f t="array" ref="G63">IF(AND(ISBLANK(E63), ISBLANK(F63)), "", IFERROR(LOOKUP(2,1/(G$9:G62&lt;&gt;""),G$9:G62), 0) + N(E63) - N(F63))</f>
        <v/>
      </c>
      <c r="H63" s="13"/>
      <c r="I63" s="14"/>
      <c r="J63" s="31" t="str" cm="1">
        <f t="array" ref="J63">IF(AND(ISBLANK(H63), ISBLANK(I63)), "", IFERROR(LOOKUP(2,1/(J$9:J62&lt;&gt;""),J$9:J62), 0) + N(H63) - N(I63))</f>
        <v/>
      </c>
      <c r="K63" s="13"/>
      <c r="L63" s="14"/>
      <c r="M63" s="31" t="str" cm="1">
        <f t="array" ref="M63">IF(AND(ISBLANK(K63), ISBLANK(L63)), "", IFERROR(LOOKUP(2,1/(M$9:M62&lt;&gt;""),M$9:M62), 0) + N(K63) - N(L63))</f>
        <v/>
      </c>
      <c r="N63" s="13"/>
      <c r="O63" s="14"/>
      <c r="P63" s="31" t="str" cm="1">
        <f t="array" ref="P63">IF(AND(ISBLANK(N63), ISBLANK(O63)), "", IFERROR(LOOKUP(2,1/(P$9:P62&lt;&gt;""),P$9:P62), 0) + N(N63) - N(O63))</f>
        <v/>
      </c>
      <c r="Q63" s="12" t="str" cm="1">
        <f t="array" ref="Q63">IF(
  AND(D63="", E63="", F63="", H63="", I63="", K63="", L63="", N63="", O63=""),
  "",
  IFERROR(LOOKUP(2,1/(G$9:G63&lt;&gt;""),G$9:G63),0)
  + IFERROR(LOOKUP(2,1/(J$9:J63&lt;&gt;""),J$9:J63),0)
  + IFERROR(LOOKUP(2,1/(M$9:M63&lt;&gt;""),M$9:M63),0)
  + IFERROR(LOOKUP(2,1/(P$9:P63&lt;&gt;""),P$9:P63),0)
)</f>
        <v/>
      </c>
      <c r="R63" s="16" t="str" cm="1">
        <f t="array" ref="R63">IF(
  OR(COUNT(E63, H63, K63, N63)=0, ISNUMBER(SEARCH("製造", C63))),
  "",
  MAX(0,
    LOOKUP(2,1/(R$9:R62&lt;&gt;""), R$9:R62)
    - IF(E63="", 0, E63)
    - IF(H63="", 0, H63)
    - IF(K63="", 0, K63)
    - IF(N63="", 0, N63)
  )
)</f>
        <v/>
      </c>
    </row>
    <row r="64" spans="2:18" ht="15">
      <c r="B64" s="11"/>
      <c r="C64" s="16"/>
      <c r="D64" s="16"/>
      <c r="E64" s="13"/>
      <c r="F64" s="14"/>
      <c r="G64" s="31" t="str" cm="1">
        <f t="array" ref="G64">IF(AND(ISBLANK(E64), ISBLANK(F64)), "", IFERROR(LOOKUP(2,1/(G$9:G63&lt;&gt;""),G$9:G63), 0) + N(E64) - N(F64))</f>
        <v/>
      </c>
      <c r="H64" s="13"/>
      <c r="I64" s="14"/>
      <c r="J64" s="31" t="str" cm="1">
        <f t="array" ref="J64">IF(AND(ISBLANK(H64), ISBLANK(I64)), "", IFERROR(LOOKUP(2,1/(J$9:J63&lt;&gt;""),J$9:J63), 0) + N(H64) - N(I64))</f>
        <v/>
      </c>
      <c r="K64" s="13"/>
      <c r="L64" s="14"/>
      <c r="M64" s="31" t="str" cm="1">
        <f t="array" ref="M64">IF(AND(ISBLANK(K64), ISBLANK(L64)), "", IFERROR(LOOKUP(2,1/(M$9:M63&lt;&gt;""),M$9:M63), 0) + N(K64) - N(L64))</f>
        <v/>
      </c>
      <c r="N64" s="13"/>
      <c r="O64" s="14"/>
      <c r="P64" s="31" t="str" cm="1">
        <f t="array" ref="P64">IF(AND(ISBLANK(N64), ISBLANK(O64)), "", IFERROR(LOOKUP(2,1/(P$9:P63&lt;&gt;""),P$9:P63), 0) + N(N64) - N(O64))</f>
        <v/>
      </c>
      <c r="Q64" s="12" t="str" cm="1">
        <f t="array" ref="Q64">IF(
  AND(D64="", E64="", F64="", H64="", I64="", K64="", L64="", N64="", O64=""),
  "",
  IFERROR(LOOKUP(2,1/(G$9:G64&lt;&gt;""),G$9:G64),0)
  + IFERROR(LOOKUP(2,1/(J$9:J64&lt;&gt;""),J$9:J64),0)
  + IFERROR(LOOKUP(2,1/(M$9:M64&lt;&gt;""),M$9:M64),0)
  + IFERROR(LOOKUP(2,1/(P$9:P64&lt;&gt;""),P$9:P64),0)
)</f>
        <v/>
      </c>
      <c r="R64" s="16" t="str" cm="1">
        <f t="array" ref="R64">IF(
  OR(COUNT(E64, H64, K64, N64)=0, ISNUMBER(SEARCH("製造", C64))),
  "",
  MAX(0,
    LOOKUP(2,1/(R$9:R63&lt;&gt;""), R$9:R63)
    - IF(E64="", 0, E64)
    - IF(H64="", 0, H64)
    - IF(K64="", 0, K64)
    - IF(N64="", 0, N64)
  )
)</f>
        <v/>
      </c>
    </row>
    <row r="65" spans="2:18" ht="15">
      <c r="B65" s="11"/>
      <c r="C65" s="16"/>
      <c r="D65" s="16"/>
      <c r="E65" s="13"/>
      <c r="F65" s="14"/>
      <c r="G65" s="31" t="str" cm="1">
        <f t="array" ref="G65">IF(AND(ISBLANK(E65), ISBLANK(F65)), "", IFERROR(LOOKUP(2,1/(G$9:G64&lt;&gt;""),G$9:G64), 0) + N(E65) - N(F65))</f>
        <v/>
      </c>
      <c r="H65" s="13"/>
      <c r="I65" s="14"/>
      <c r="J65" s="31" t="str" cm="1">
        <f t="array" ref="J65">IF(AND(ISBLANK(H65), ISBLANK(I65)), "", IFERROR(LOOKUP(2,1/(J$9:J64&lt;&gt;""),J$9:J64), 0) + N(H65) - N(I65))</f>
        <v/>
      </c>
      <c r="K65" s="13"/>
      <c r="L65" s="14"/>
      <c r="M65" s="31" t="str" cm="1">
        <f t="array" ref="M65">IF(AND(ISBLANK(K65), ISBLANK(L65)), "", IFERROR(LOOKUP(2,1/(M$9:M64&lt;&gt;""),M$9:M64), 0) + N(K65) - N(L65))</f>
        <v/>
      </c>
      <c r="N65" s="13"/>
      <c r="O65" s="14"/>
      <c r="P65" s="31" t="str" cm="1">
        <f t="array" ref="P65">IF(AND(ISBLANK(N65), ISBLANK(O65)), "", IFERROR(LOOKUP(2,1/(P$9:P64&lt;&gt;""),P$9:P64), 0) + N(N65) - N(O65))</f>
        <v/>
      </c>
      <c r="Q65" s="12" t="str" cm="1">
        <f t="array" ref="Q65">IF(
  AND(D65="", E65="", F65="", H65="", I65="", K65="", L65="", N65="", O65=""),
  "",
  IFERROR(LOOKUP(2,1/(G$9:G65&lt;&gt;""),G$9:G65),0)
  + IFERROR(LOOKUP(2,1/(J$9:J65&lt;&gt;""),J$9:J65),0)
  + IFERROR(LOOKUP(2,1/(M$9:M65&lt;&gt;""),M$9:M65),0)
  + IFERROR(LOOKUP(2,1/(P$9:P65&lt;&gt;""),P$9:P65),0)
)</f>
        <v/>
      </c>
      <c r="R65" s="16" t="str" cm="1">
        <f t="array" ref="R65">IF(
  OR(COUNT(E65, H65, K65, N65)=0, ISNUMBER(SEARCH("製造", C65))),
  "",
  MAX(0,
    LOOKUP(2,1/(R$9:R64&lt;&gt;""), R$9:R64)
    - IF(E65="", 0, E65)
    - IF(H65="", 0, H65)
    - IF(K65="", 0, K65)
    - IF(N65="", 0, N65)
  )
)</f>
        <v/>
      </c>
    </row>
    <row r="66" spans="2:18" ht="15">
      <c r="B66" s="11"/>
      <c r="C66" s="16"/>
      <c r="D66" s="16"/>
      <c r="E66" s="13"/>
      <c r="F66" s="14"/>
      <c r="G66" s="31" t="str" cm="1">
        <f t="array" ref="G66">IF(AND(ISBLANK(E66), ISBLANK(F66)), "", IFERROR(LOOKUP(2,1/(G$9:G65&lt;&gt;""),G$9:G65), 0) + N(E66) - N(F66))</f>
        <v/>
      </c>
      <c r="H66" s="13"/>
      <c r="I66" s="14"/>
      <c r="J66" s="31" t="str" cm="1">
        <f t="array" ref="J66">IF(AND(ISBLANK(H66), ISBLANK(I66)), "", IFERROR(LOOKUP(2,1/(J$9:J65&lt;&gt;""),J$9:J65), 0) + N(H66) - N(I66))</f>
        <v/>
      </c>
      <c r="K66" s="13"/>
      <c r="L66" s="14"/>
      <c r="M66" s="31" t="str" cm="1">
        <f t="array" ref="M66">IF(AND(ISBLANK(K66), ISBLANK(L66)), "", IFERROR(LOOKUP(2,1/(M$9:M65&lt;&gt;""),M$9:M65), 0) + N(K66) - N(L66))</f>
        <v/>
      </c>
      <c r="N66" s="13"/>
      <c r="O66" s="14"/>
      <c r="P66" s="31" t="str" cm="1">
        <f t="array" ref="P66">IF(AND(ISBLANK(N66), ISBLANK(O66)), "", IFERROR(LOOKUP(2,1/(P$9:P65&lt;&gt;""),P$9:P65), 0) + N(N66) - N(O66))</f>
        <v/>
      </c>
      <c r="Q66" s="12" t="str" cm="1">
        <f t="array" ref="Q66">IF(
  AND(D66="", E66="", F66="", H66="", I66="", K66="", L66="", N66="", O66=""),
  "",
  IFERROR(LOOKUP(2,1/(G$9:G66&lt;&gt;""),G$9:G66),0)
  + IFERROR(LOOKUP(2,1/(J$9:J66&lt;&gt;""),J$9:J66),0)
  + IFERROR(LOOKUP(2,1/(M$9:M66&lt;&gt;""),M$9:M66),0)
  + IFERROR(LOOKUP(2,1/(P$9:P66&lt;&gt;""),P$9:P66),0)
)</f>
        <v/>
      </c>
      <c r="R66" s="16" t="str" cm="1">
        <f t="array" ref="R66">IF(
  OR(COUNT(E66, H66, K66, N66)=0, ISNUMBER(SEARCH("製造", C66))),
  "",
  MAX(0,
    LOOKUP(2,1/(R$9:R65&lt;&gt;""), R$9:R65)
    - IF(E66="", 0, E66)
    - IF(H66="", 0, H66)
    - IF(K66="", 0, K66)
    - IF(N66="", 0, N66)
  )
)</f>
        <v/>
      </c>
    </row>
    <row r="67" spans="2:18" ht="15">
      <c r="B67" s="44"/>
      <c r="C67" s="46"/>
      <c r="D67" s="46"/>
      <c r="E67" s="42"/>
      <c r="F67" s="39"/>
      <c r="G67" s="31" t="str" cm="1">
        <f t="array" ref="G67">IF(AND(ISBLANK(E67), ISBLANK(F67)), "", IFERROR(LOOKUP(2,1/(G$9:G66&lt;&gt;""),G$9:G66), 0) + N(E67) - N(F67))</f>
        <v/>
      </c>
      <c r="H67" s="42"/>
      <c r="I67" s="39"/>
      <c r="J67" s="31" t="str" cm="1">
        <f t="array" ref="J67">IF(AND(ISBLANK(H67), ISBLANK(I67)), "", IFERROR(LOOKUP(2,1/(J$9:J66&lt;&gt;""),J$9:J66), 0) + N(H67) - N(I67))</f>
        <v/>
      </c>
      <c r="K67" s="42"/>
      <c r="L67" s="39"/>
      <c r="M67" s="31" t="str" cm="1">
        <f t="array" ref="M67">IF(AND(ISBLANK(K67), ISBLANK(L67)), "", IFERROR(LOOKUP(2,1/(M$9:M66&lt;&gt;""),M$9:M66), 0) + N(K67) - N(L67))</f>
        <v/>
      </c>
      <c r="N67" s="42"/>
      <c r="O67" s="39"/>
      <c r="P67" s="31" t="str" cm="1">
        <f t="array" ref="P67">IF(AND(ISBLANK(N67), ISBLANK(O67)), "", IFERROR(LOOKUP(2,1/(P$9:P66&lt;&gt;""),P$9:P66), 0) + N(N67) - N(O67))</f>
        <v/>
      </c>
      <c r="Q67" s="12" t="str" cm="1">
        <f t="array" ref="Q67">IF(
  AND(D67="", E67="", F67="", H67="", I67="", K67="", L67="", N67="", O67=""),
  "",
  IFERROR(LOOKUP(2,1/(G$9:G67&lt;&gt;""),G$9:G67),0)
  + IFERROR(LOOKUP(2,1/(J$9:J67&lt;&gt;""),J$9:J67),0)
  + IFERROR(LOOKUP(2,1/(M$9:M67&lt;&gt;""),M$9:M67),0)
  + IFERROR(LOOKUP(2,1/(P$9:P67&lt;&gt;""),P$9:P67),0)
)</f>
        <v/>
      </c>
      <c r="R67" s="16" t="str" cm="1">
        <f t="array" ref="R67">IF(
  OR(COUNT(E67, H67, K67, N67)=0, ISNUMBER(SEARCH("製造", C67))),
  "",
  MAX(0,
    LOOKUP(2,1/(R$9:R66&lt;&gt;""), R$9:R66)
    - IF(E67="", 0, E67)
    - IF(H67="", 0, H67)
    - IF(K67="", 0, K67)
    - IF(N67="", 0, N67)
  )
)</f>
        <v/>
      </c>
    </row>
    <row r="68" spans="2:18" ht="15">
      <c r="B68" s="11"/>
      <c r="C68" s="16"/>
      <c r="D68" s="16"/>
      <c r="E68" s="13"/>
      <c r="F68" s="14"/>
      <c r="G68" s="31" t="str" cm="1">
        <f t="array" ref="G68">IF(AND(ISBLANK(E68), ISBLANK(F68)), "", IFERROR(LOOKUP(2,1/(G$9:G67&lt;&gt;""),G$9:G67), 0) + N(E68) - N(F68))</f>
        <v/>
      </c>
      <c r="H68" s="13"/>
      <c r="I68" s="14"/>
      <c r="J68" s="31" t="str" cm="1">
        <f t="array" ref="J68">IF(AND(ISBLANK(H68), ISBLANK(I68)), "", IFERROR(LOOKUP(2,1/(J$9:J67&lt;&gt;""),J$9:J67), 0) + N(H68) - N(I68))</f>
        <v/>
      </c>
      <c r="K68" s="13"/>
      <c r="L68" s="14"/>
      <c r="M68" s="31" t="str" cm="1">
        <f t="array" ref="M68">IF(AND(ISBLANK(K68), ISBLANK(L68)), "", IFERROR(LOOKUP(2,1/(M$9:M67&lt;&gt;""),M$9:M67), 0) + N(K68) - N(L68))</f>
        <v/>
      </c>
      <c r="N68" s="13"/>
      <c r="O68" s="14"/>
      <c r="P68" s="31" t="str" cm="1">
        <f t="array" ref="P68">IF(AND(ISBLANK(N68), ISBLANK(O68)), "", IFERROR(LOOKUP(2,1/(P$9:P67&lt;&gt;""),P$9:P67), 0) + N(N68) - N(O68))</f>
        <v/>
      </c>
      <c r="Q68" s="12" t="str" cm="1">
        <f t="array" ref="Q68">IF(
  AND(D68="", E68="", F68="", H68="", I68="", K68="", L68="", N68="", O68=""),
  "",
  IFERROR(LOOKUP(2,1/(G$9:G68&lt;&gt;""),G$9:G68),0)
  + IFERROR(LOOKUP(2,1/(J$9:J68&lt;&gt;""),J$9:J68),0)
  + IFERROR(LOOKUP(2,1/(M$9:M68&lt;&gt;""),M$9:M68),0)
  + IFERROR(LOOKUP(2,1/(P$9:P68&lt;&gt;""),P$9:P68),0)
)</f>
        <v/>
      </c>
      <c r="R68" s="16" t="str" cm="1">
        <f t="array" ref="R68">IF(
  OR(COUNT(E68, H68, K68, N68)=0, ISNUMBER(SEARCH("製造", C68))),
  "",
  MAX(0,
    LOOKUP(2,1/(R$9:R67&lt;&gt;""), R$9:R67)
    - IF(E68="", 0, E68)
    - IF(H68="", 0, H68)
    - IF(K68="", 0, K68)
    - IF(N68="", 0, N68)
  )
)</f>
        <v/>
      </c>
    </row>
    <row r="69" spans="2:18" ht="15">
      <c r="B69" s="11"/>
      <c r="C69" s="16"/>
      <c r="D69" s="16"/>
      <c r="E69" s="13"/>
      <c r="F69" s="14"/>
      <c r="G69" s="31" t="str" cm="1">
        <f t="array" ref="G69">IF(AND(ISBLANK(E69), ISBLANK(F69)), "", IFERROR(LOOKUP(2,1/(G$9:G68&lt;&gt;""),G$9:G68), 0) + N(E69) - N(F69))</f>
        <v/>
      </c>
      <c r="H69" s="13"/>
      <c r="I69" s="14"/>
      <c r="J69" s="31" t="str" cm="1">
        <f t="array" ref="J69">IF(AND(ISBLANK(H69), ISBLANK(I69)), "", IFERROR(LOOKUP(2,1/(J$9:J68&lt;&gt;""),J$9:J68), 0) + N(H69) - N(I69))</f>
        <v/>
      </c>
      <c r="K69" s="13"/>
      <c r="L69" s="14"/>
      <c r="M69" s="31" t="str" cm="1">
        <f t="array" ref="M69">IF(AND(ISBLANK(K69), ISBLANK(L69)), "", IFERROR(LOOKUP(2,1/(M$9:M68&lt;&gt;""),M$9:M68), 0) + N(K69) - N(L69))</f>
        <v/>
      </c>
      <c r="N69" s="13"/>
      <c r="O69" s="14"/>
      <c r="P69" s="31" t="str" cm="1">
        <f t="array" ref="P69">IF(AND(ISBLANK(N69), ISBLANK(O69)), "", IFERROR(LOOKUP(2,1/(P$9:P68&lt;&gt;""),P$9:P68), 0) + N(N69) - N(O69))</f>
        <v/>
      </c>
      <c r="Q69" s="12" t="str" cm="1">
        <f t="array" ref="Q69">IF(
  AND(D69="", E69="", F69="", H69="", I69="", K69="", L69="", N69="", O69=""),
  "",
  IFERROR(LOOKUP(2,1/(G$9:G69&lt;&gt;""),G$9:G69),0)
  + IFERROR(LOOKUP(2,1/(J$9:J69&lt;&gt;""),J$9:J69),0)
  + IFERROR(LOOKUP(2,1/(M$9:M69&lt;&gt;""),M$9:M69),0)
  + IFERROR(LOOKUP(2,1/(P$9:P69&lt;&gt;""),P$9:P69),0)
)</f>
        <v/>
      </c>
      <c r="R69" s="16" t="str" cm="1">
        <f t="array" ref="R69">IF(
  OR(COUNT(E69, H69, K69, N69)=0, ISNUMBER(SEARCH("製造", C69))),
  "",
  MAX(0,
    LOOKUP(2,1/(R$9:R68&lt;&gt;""), R$9:R68)
    - IF(E69="", 0, E69)
    - IF(H69="", 0, H69)
    - IF(K69="", 0, K69)
    - IF(N69="", 0, N69)
  )
)</f>
        <v/>
      </c>
    </row>
    <row r="70" spans="2:18" ht="15">
      <c r="B70" s="11"/>
      <c r="C70" s="16"/>
      <c r="D70" s="16"/>
      <c r="E70" s="13"/>
      <c r="F70" s="14"/>
      <c r="G70" s="31" t="str" cm="1">
        <f t="array" ref="G70">IF(AND(ISBLANK(E70), ISBLANK(F70)), "", IFERROR(LOOKUP(2,1/(G$9:G69&lt;&gt;""),G$9:G69), 0) + N(E70) - N(F70))</f>
        <v/>
      </c>
      <c r="H70" s="13"/>
      <c r="I70" s="14"/>
      <c r="J70" s="31" t="str" cm="1">
        <f t="array" ref="J70">IF(AND(ISBLANK(H70), ISBLANK(I70)), "", IFERROR(LOOKUP(2,1/(J$9:J69&lt;&gt;""),J$9:J69), 0) + N(H70) - N(I70))</f>
        <v/>
      </c>
      <c r="K70" s="13"/>
      <c r="L70" s="14"/>
      <c r="M70" s="31" t="str" cm="1">
        <f t="array" ref="M70">IF(AND(ISBLANK(K70), ISBLANK(L70)), "", IFERROR(LOOKUP(2,1/(M$9:M69&lt;&gt;""),M$9:M69), 0) + N(K70) - N(L70))</f>
        <v/>
      </c>
      <c r="N70" s="13"/>
      <c r="O70" s="14"/>
      <c r="P70" s="31" t="str" cm="1">
        <f t="array" ref="P70">IF(AND(ISBLANK(N70), ISBLANK(O70)), "", IFERROR(LOOKUP(2,1/(P$9:P69&lt;&gt;""),P$9:P69), 0) + N(N70) - N(O70))</f>
        <v/>
      </c>
      <c r="Q70" s="12" t="str" cm="1">
        <f t="array" ref="Q70">IF(
  AND(D70="", E70="", F70="", H70="", I70="", K70="", L70="", N70="", O70=""),
  "",
  IFERROR(LOOKUP(2,1/(G$9:G70&lt;&gt;""),G$9:G70),0)
  + IFERROR(LOOKUP(2,1/(J$9:J70&lt;&gt;""),J$9:J70),0)
  + IFERROR(LOOKUP(2,1/(M$9:M70&lt;&gt;""),M$9:M70),0)
  + IFERROR(LOOKUP(2,1/(P$9:P70&lt;&gt;""),P$9:P70),0)
)</f>
        <v/>
      </c>
      <c r="R70" s="16" t="str" cm="1">
        <f t="array" ref="R70">IF(
  OR(COUNT(E70, H70, K70, N70)=0, ISNUMBER(SEARCH("製造", C70))),
  "",
  MAX(0,
    LOOKUP(2,1/(R$9:R69&lt;&gt;""), R$9:R69)
    - IF(E70="", 0, E70)
    - IF(H70="", 0, H70)
    - IF(K70="", 0, K70)
    - IF(N70="", 0, N70)
  )
)</f>
        <v/>
      </c>
    </row>
    <row r="71" spans="2:18" ht="15">
      <c r="B71" s="11"/>
      <c r="C71" s="16"/>
      <c r="D71" s="16"/>
      <c r="E71" s="13"/>
      <c r="F71" s="14"/>
      <c r="G71" s="31" t="str" cm="1">
        <f t="array" ref="G71">IF(AND(ISBLANK(E71), ISBLANK(F71)), "", IFERROR(LOOKUP(2,1/(G$9:G70&lt;&gt;""),G$9:G70), 0) + N(E71) - N(F71))</f>
        <v/>
      </c>
      <c r="H71" s="13"/>
      <c r="I71" s="14"/>
      <c r="J71" s="31" t="str" cm="1">
        <f t="array" ref="J71">IF(AND(ISBLANK(H71), ISBLANK(I71)), "", IFERROR(LOOKUP(2,1/(J$9:J70&lt;&gt;""),J$9:J70), 0) + N(H71) - N(I71))</f>
        <v/>
      </c>
      <c r="K71" s="13"/>
      <c r="L71" s="14"/>
      <c r="M71" s="31" t="str" cm="1">
        <f t="array" ref="M71">IF(AND(ISBLANK(K71), ISBLANK(L71)), "", IFERROR(LOOKUP(2,1/(M$9:M70&lt;&gt;""),M$9:M70), 0) + N(K71) - N(L71))</f>
        <v/>
      </c>
      <c r="N71" s="13"/>
      <c r="O71" s="14"/>
      <c r="P71" s="31" t="str" cm="1">
        <f t="array" ref="P71">IF(AND(ISBLANK(N71), ISBLANK(O71)), "", IFERROR(LOOKUP(2,1/(P$9:P70&lt;&gt;""),P$9:P70), 0) + N(N71) - N(O71))</f>
        <v/>
      </c>
      <c r="Q71" s="12" t="str" cm="1">
        <f t="array" ref="Q71">IF(
  AND(D71="", E71="", F71="", H71="", I71="", K71="", L71="", N71="", O71=""),
  "",
  IFERROR(LOOKUP(2,1/(G$9:G71&lt;&gt;""),G$9:G71),0)
  + IFERROR(LOOKUP(2,1/(J$9:J71&lt;&gt;""),J$9:J71),0)
  + IFERROR(LOOKUP(2,1/(M$9:M71&lt;&gt;""),M$9:M71),0)
  + IFERROR(LOOKUP(2,1/(P$9:P71&lt;&gt;""),P$9:P71),0)
)</f>
        <v/>
      </c>
      <c r="R71" s="16" t="str" cm="1">
        <f t="array" ref="R71">IF(
  OR(COUNT(E71, H71, K71, N71)=0, ISNUMBER(SEARCH("製造", C71))),
  "",
  MAX(0,
    LOOKUP(2,1/(R$9:R70&lt;&gt;""), R$9:R70)
    - IF(E71="", 0, E71)
    - IF(H71="", 0, H71)
    - IF(K71="", 0, K71)
    - IF(N71="", 0, N71)
  )
)</f>
        <v/>
      </c>
    </row>
    <row r="72" spans="2:18" ht="15">
      <c r="B72" s="11"/>
      <c r="C72" s="16"/>
      <c r="D72" s="16"/>
      <c r="E72" s="13"/>
      <c r="F72" s="14"/>
      <c r="G72" s="31" t="str" cm="1">
        <f t="array" ref="G72">IF(AND(ISBLANK(E72), ISBLANK(F72)), "", IFERROR(LOOKUP(2,1/(G$9:G71&lt;&gt;""),G$9:G71), 0) + N(E72) - N(F72))</f>
        <v/>
      </c>
      <c r="H72" s="13"/>
      <c r="I72" s="14"/>
      <c r="J72" s="31" t="str" cm="1">
        <f t="array" ref="J72">IF(AND(ISBLANK(H72), ISBLANK(I72)), "", IFERROR(LOOKUP(2,1/(J$9:J71&lt;&gt;""),J$9:J71), 0) + N(H72) - N(I72))</f>
        <v/>
      </c>
      <c r="K72" s="13"/>
      <c r="L72" s="14"/>
      <c r="M72" s="31" t="str" cm="1">
        <f t="array" ref="M72">IF(AND(ISBLANK(K72), ISBLANK(L72)), "", IFERROR(LOOKUP(2,1/(M$9:M71&lt;&gt;""),M$9:M71), 0) + N(K72) - N(L72))</f>
        <v/>
      </c>
      <c r="N72" s="13"/>
      <c r="O72" s="14"/>
      <c r="P72" s="31" t="str" cm="1">
        <f t="array" ref="P72">IF(AND(ISBLANK(N72), ISBLANK(O72)), "", IFERROR(LOOKUP(2,1/(P$9:P71&lt;&gt;""),P$9:P71), 0) + N(N72) - N(O72))</f>
        <v/>
      </c>
      <c r="Q72" s="12" t="str" cm="1">
        <f t="array" ref="Q72">IF(
  AND(D72="", E72="", F72="", H72="", I72="", K72="", L72="", N72="", O72=""),
  "",
  IFERROR(LOOKUP(2,1/(G$9:G72&lt;&gt;""),G$9:G72),0)
  + IFERROR(LOOKUP(2,1/(J$9:J72&lt;&gt;""),J$9:J72),0)
  + IFERROR(LOOKUP(2,1/(M$9:M72&lt;&gt;""),M$9:M72),0)
  + IFERROR(LOOKUP(2,1/(P$9:P72&lt;&gt;""),P$9:P72),0)
)</f>
        <v/>
      </c>
      <c r="R72" s="16" t="str" cm="1">
        <f t="array" ref="R72">IF(
  OR(COUNT(E72, H72, K72, N72)=0, ISNUMBER(SEARCH("製造", C72))),
  "",
  MAX(0,
    LOOKUP(2,1/(R$9:R71&lt;&gt;""), R$9:R71)
    - IF(E72="", 0, E72)
    - IF(H72="", 0, H72)
    - IF(K72="", 0, K72)
    - IF(N72="", 0, N72)
  )
)</f>
        <v/>
      </c>
    </row>
    <row r="73" spans="2:18" ht="15">
      <c r="B73" s="11"/>
      <c r="C73" s="16"/>
      <c r="D73" s="16"/>
      <c r="E73" s="13"/>
      <c r="F73" s="14"/>
      <c r="G73" s="31" t="str" cm="1">
        <f t="array" ref="G73">IF(AND(ISBLANK(E73), ISBLANK(F73)), "", IFERROR(LOOKUP(2,1/(G$9:G72&lt;&gt;""),G$9:G72), 0) + N(E73) - N(F73))</f>
        <v/>
      </c>
      <c r="H73" s="13"/>
      <c r="I73" s="14"/>
      <c r="J73" s="31" t="str" cm="1">
        <f t="array" ref="J73">IF(AND(ISBLANK(H73), ISBLANK(I73)), "", IFERROR(LOOKUP(2,1/(J$9:J72&lt;&gt;""),J$9:J72), 0) + N(H73) - N(I73))</f>
        <v/>
      </c>
      <c r="K73" s="13"/>
      <c r="L73" s="14"/>
      <c r="M73" s="31" t="str" cm="1">
        <f t="array" ref="M73">IF(AND(ISBLANK(K73), ISBLANK(L73)), "", IFERROR(LOOKUP(2,1/(M$9:M72&lt;&gt;""),M$9:M72), 0) + N(K73) - N(L73))</f>
        <v/>
      </c>
      <c r="N73" s="13"/>
      <c r="O73" s="14"/>
      <c r="P73" s="31" t="str" cm="1">
        <f t="array" ref="P73">IF(AND(ISBLANK(N73), ISBLANK(O73)), "", IFERROR(LOOKUP(2,1/(P$9:P72&lt;&gt;""),P$9:P72), 0) + N(N73) - N(O73))</f>
        <v/>
      </c>
      <c r="Q73" s="12" t="str" cm="1">
        <f t="array" ref="Q73">IF(
  AND(D73="", E73="", F73="", H73="", I73="", K73="", L73="", N73="", O73=""),
  "",
  IFERROR(LOOKUP(2,1/(G$9:G73&lt;&gt;""),G$9:G73),0)
  + IFERROR(LOOKUP(2,1/(J$9:J73&lt;&gt;""),J$9:J73),0)
  + IFERROR(LOOKUP(2,1/(M$9:M73&lt;&gt;""),M$9:M73),0)
  + IFERROR(LOOKUP(2,1/(P$9:P73&lt;&gt;""),P$9:P73),0)
)</f>
        <v/>
      </c>
      <c r="R73" s="16" t="str" cm="1">
        <f t="array" ref="R73">IF(
  OR(COUNT(E73, H73, K73, N73)=0, ISNUMBER(SEARCH("製造", C73))),
  "",
  MAX(0,
    LOOKUP(2,1/(R$9:R72&lt;&gt;""), R$9:R72)
    - IF(E73="", 0, E73)
    - IF(H73="", 0, H73)
    - IF(K73="", 0, K73)
    - IF(N73="", 0, N73)
  )
)</f>
        <v/>
      </c>
    </row>
    <row r="74" spans="2:18" ht="15">
      <c r="B74" s="11"/>
      <c r="C74" s="16"/>
      <c r="D74" s="16"/>
      <c r="E74" s="13"/>
      <c r="F74" s="14"/>
      <c r="G74" s="31" t="str" cm="1">
        <f t="array" ref="G74">IF(AND(ISBLANK(E74), ISBLANK(F74)), "", IFERROR(LOOKUP(2,1/(G$9:G73&lt;&gt;""),G$9:G73), 0) + N(E74) - N(F74))</f>
        <v/>
      </c>
      <c r="H74" s="13"/>
      <c r="I74" s="14"/>
      <c r="J74" s="31" t="str" cm="1">
        <f t="array" ref="J74">IF(AND(ISBLANK(H74), ISBLANK(I74)), "", IFERROR(LOOKUP(2,1/(J$9:J73&lt;&gt;""),J$9:J73), 0) + N(H74) - N(I74))</f>
        <v/>
      </c>
      <c r="K74" s="13"/>
      <c r="L74" s="14"/>
      <c r="M74" s="31" t="str" cm="1">
        <f t="array" ref="M74">IF(AND(ISBLANK(K74), ISBLANK(L74)), "", IFERROR(LOOKUP(2,1/(M$9:M73&lt;&gt;""),M$9:M73), 0) + N(K74) - N(L74))</f>
        <v/>
      </c>
      <c r="N74" s="13"/>
      <c r="O74" s="14"/>
      <c r="P74" s="31" t="str" cm="1">
        <f t="array" ref="P74">IF(AND(ISBLANK(N74), ISBLANK(O74)), "", IFERROR(LOOKUP(2,1/(P$9:P73&lt;&gt;""),P$9:P73), 0) + N(N74) - N(O74))</f>
        <v/>
      </c>
      <c r="Q74" s="12" t="str" cm="1">
        <f t="array" ref="Q74">IF(
  AND(D74="", E74="", F74="", H74="", I74="", K74="", L74="", N74="", O74=""),
  "",
  IFERROR(LOOKUP(2,1/(G$9:G74&lt;&gt;""),G$9:G74),0)
  + IFERROR(LOOKUP(2,1/(J$9:J74&lt;&gt;""),J$9:J74),0)
  + IFERROR(LOOKUP(2,1/(M$9:M74&lt;&gt;""),M$9:M74),0)
  + IFERROR(LOOKUP(2,1/(P$9:P74&lt;&gt;""),P$9:P74),0)
)</f>
        <v/>
      </c>
      <c r="R74" s="16" t="str" cm="1">
        <f t="array" ref="R74">IF(
  OR(COUNT(E74, H74, K74, N74)=0, ISNUMBER(SEARCH("製造", C74))),
  "",
  MAX(0,
    LOOKUP(2,1/(R$9:R73&lt;&gt;""), R$9:R73)
    - IF(E74="", 0, E74)
    - IF(H74="", 0, H74)
    - IF(K74="", 0, K74)
    - IF(N74="", 0, N74)
  )
)</f>
        <v/>
      </c>
    </row>
    <row r="75" spans="2:18" ht="15">
      <c r="B75" s="11"/>
      <c r="C75" s="16"/>
      <c r="D75" s="16"/>
      <c r="E75" s="13"/>
      <c r="F75" s="14"/>
      <c r="G75" s="31" t="str" cm="1">
        <f t="array" ref="G75">IF(AND(ISBLANK(E75), ISBLANK(F75)), "", IFERROR(LOOKUP(2,1/(G$9:G74&lt;&gt;""),G$9:G74), 0) + N(E75) - N(F75))</f>
        <v/>
      </c>
      <c r="H75" s="13"/>
      <c r="I75" s="14"/>
      <c r="J75" s="31" t="str" cm="1">
        <f t="array" ref="J75">IF(AND(ISBLANK(H75), ISBLANK(I75)), "", IFERROR(LOOKUP(2,1/(J$9:J74&lt;&gt;""),J$9:J74), 0) + N(H75) - N(I75))</f>
        <v/>
      </c>
      <c r="K75" s="13"/>
      <c r="L75" s="14"/>
      <c r="M75" s="31" t="str" cm="1">
        <f t="array" ref="M75">IF(AND(ISBLANK(K75), ISBLANK(L75)), "", IFERROR(LOOKUP(2,1/(M$9:M74&lt;&gt;""),M$9:M74), 0) + N(K75) - N(L75))</f>
        <v/>
      </c>
      <c r="N75" s="13"/>
      <c r="O75" s="14"/>
      <c r="P75" s="31" t="str" cm="1">
        <f t="array" ref="P75">IF(AND(ISBLANK(N75), ISBLANK(O75)), "", IFERROR(LOOKUP(2,1/(P$9:P74&lt;&gt;""),P$9:P74), 0) + N(N75) - N(O75))</f>
        <v/>
      </c>
      <c r="Q75" s="12" t="str" cm="1">
        <f t="array" ref="Q75">IF(
  AND(D75="", E75="", F75="", H75="", I75="", K75="", L75="", N75="", O75=""),
  "",
  IFERROR(LOOKUP(2,1/(G$9:G75&lt;&gt;""),G$9:G75),0)
  + IFERROR(LOOKUP(2,1/(J$9:J75&lt;&gt;""),J$9:J75),0)
  + IFERROR(LOOKUP(2,1/(M$9:M75&lt;&gt;""),M$9:M75),0)
  + IFERROR(LOOKUP(2,1/(P$9:P75&lt;&gt;""),P$9:P75),0)
)</f>
        <v/>
      </c>
      <c r="R75" s="16" t="str" cm="1">
        <f t="array" ref="R75">IF(
  OR(COUNT(E75, H75, K75, N75)=0, ISNUMBER(SEARCH("製造", C75))),
  "",
  MAX(0,
    LOOKUP(2,1/(R$9:R74&lt;&gt;""), R$9:R74)
    - IF(E75="", 0, E75)
    - IF(H75="", 0, H75)
    - IF(K75="", 0, K75)
    - IF(N75="", 0, N75)
  )
)</f>
        <v/>
      </c>
    </row>
    <row r="76" spans="2:18" ht="15">
      <c r="B76" s="11"/>
      <c r="C76" s="16"/>
      <c r="D76" s="16"/>
      <c r="E76" s="13"/>
      <c r="F76" s="14"/>
      <c r="G76" s="31" t="str" cm="1">
        <f t="array" ref="G76">IF(AND(ISBLANK(E76), ISBLANK(F76)), "", IFERROR(LOOKUP(2,1/(G$9:G75&lt;&gt;""),G$9:G75), 0) + N(E76) - N(F76))</f>
        <v/>
      </c>
      <c r="H76" s="13"/>
      <c r="I76" s="14"/>
      <c r="J76" s="31" t="str" cm="1">
        <f t="array" ref="J76">IF(AND(ISBLANK(H76), ISBLANK(I76)), "", IFERROR(LOOKUP(2,1/(J$9:J75&lt;&gt;""),J$9:J75), 0) + N(H76) - N(I76))</f>
        <v/>
      </c>
      <c r="K76" s="13"/>
      <c r="L76" s="14"/>
      <c r="M76" s="31" t="str" cm="1">
        <f t="array" ref="M76">IF(AND(ISBLANK(K76), ISBLANK(L76)), "", IFERROR(LOOKUP(2,1/(M$9:M75&lt;&gt;""),M$9:M75), 0) + N(K76) - N(L76))</f>
        <v/>
      </c>
      <c r="N76" s="13"/>
      <c r="O76" s="14"/>
      <c r="P76" s="31" t="str" cm="1">
        <f t="array" ref="P76">IF(AND(ISBLANK(N76), ISBLANK(O76)), "", IFERROR(LOOKUP(2,1/(P$9:P75&lt;&gt;""),P$9:P75), 0) + N(N76) - N(O76))</f>
        <v/>
      </c>
      <c r="Q76" s="12" t="str" cm="1">
        <f t="array" ref="Q76">IF(
  AND(D76="", E76="", F76="", H76="", I76="", K76="", L76="", N76="", O76=""),
  "",
  IFERROR(LOOKUP(2,1/(G$9:G76&lt;&gt;""),G$9:G76),0)
  + IFERROR(LOOKUP(2,1/(J$9:J76&lt;&gt;""),J$9:J76),0)
  + IFERROR(LOOKUP(2,1/(M$9:M76&lt;&gt;""),M$9:M76),0)
  + IFERROR(LOOKUP(2,1/(P$9:P76&lt;&gt;""),P$9:P76),0)
)</f>
        <v/>
      </c>
      <c r="R76" s="16" t="str" cm="1">
        <f t="array" ref="R76">IF(
  OR(COUNT(E76, H76, K76, N76)=0, ISNUMBER(SEARCH("製造", C76))),
  "",
  MAX(0,
    LOOKUP(2,1/(R$9:R75&lt;&gt;""), R$9:R75)
    - IF(E76="", 0, E76)
    - IF(H76="", 0, H76)
    - IF(K76="", 0, K76)
    - IF(N76="", 0, N76)
  )
)</f>
        <v/>
      </c>
    </row>
    <row r="77" spans="2:18" ht="15">
      <c r="B77" s="11"/>
      <c r="C77" s="16"/>
      <c r="D77" s="16"/>
      <c r="E77" s="13"/>
      <c r="F77" s="14"/>
      <c r="G77" s="31" t="str" cm="1">
        <f t="array" ref="G77">IF(AND(ISBLANK(E77), ISBLANK(F77)), "", IFERROR(LOOKUP(2,1/(G$9:G76&lt;&gt;""),G$9:G76), 0) + N(E77) - N(F77))</f>
        <v/>
      </c>
      <c r="H77" s="13"/>
      <c r="I77" s="14"/>
      <c r="J77" s="31" t="str" cm="1">
        <f t="array" ref="J77">IF(AND(ISBLANK(H77), ISBLANK(I77)), "", IFERROR(LOOKUP(2,1/(J$9:J76&lt;&gt;""),J$9:J76), 0) + N(H77) - N(I77))</f>
        <v/>
      </c>
      <c r="K77" s="13"/>
      <c r="L77" s="14"/>
      <c r="M77" s="31" t="str" cm="1">
        <f t="array" ref="M77">IF(AND(ISBLANK(K77), ISBLANK(L77)), "", IFERROR(LOOKUP(2,1/(M$9:M76&lt;&gt;""),M$9:M76), 0) + N(K77) - N(L77))</f>
        <v/>
      </c>
      <c r="N77" s="13"/>
      <c r="O77" s="14"/>
      <c r="P77" s="31" t="str" cm="1">
        <f t="array" ref="P77">IF(AND(ISBLANK(N77), ISBLANK(O77)), "", IFERROR(LOOKUP(2,1/(P$9:P76&lt;&gt;""),P$9:P76), 0) + N(N77) - N(O77))</f>
        <v/>
      </c>
      <c r="Q77" s="12" t="str" cm="1">
        <f t="array" ref="Q77">IF(
  AND(D77="", E77="", F77="", H77="", I77="", K77="", L77="", N77="", O77=""),
  "",
  IFERROR(LOOKUP(2,1/(G$9:G77&lt;&gt;""),G$9:G77),0)
  + IFERROR(LOOKUP(2,1/(J$9:J77&lt;&gt;""),J$9:J77),0)
  + IFERROR(LOOKUP(2,1/(M$9:M77&lt;&gt;""),M$9:M77),0)
  + IFERROR(LOOKUP(2,1/(P$9:P77&lt;&gt;""),P$9:P77),0)
)</f>
        <v/>
      </c>
      <c r="R77" s="16" t="str" cm="1">
        <f t="array" ref="R77">IF(
  OR(COUNT(E77, H77, K77, N77)=0, ISNUMBER(SEARCH("製造", C77))),
  "",
  MAX(0,
    LOOKUP(2,1/(R$9:R76&lt;&gt;""), R$9:R76)
    - IF(E77="", 0, E77)
    - IF(H77="", 0, H77)
    - IF(K77="", 0, K77)
    - IF(N77="", 0, N77)
  )
)</f>
        <v/>
      </c>
    </row>
    <row r="78" spans="2:18" ht="15">
      <c r="B78" s="11"/>
      <c r="C78" s="16"/>
      <c r="D78" s="16"/>
      <c r="E78" s="13"/>
      <c r="F78" s="14"/>
      <c r="G78" s="31" t="str" cm="1">
        <f t="array" ref="G78">IF(AND(ISBLANK(E78), ISBLANK(F78)), "", IFERROR(LOOKUP(2,1/(G$9:G77&lt;&gt;""),G$9:G77), 0) + N(E78) - N(F78))</f>
        <v/>
      </c>
      <c r="H78" s="13"/>
      <c r="I78" s="14"/>
      <c r="J78" s="31" t="str" cm="1">
        <f t="array" ref="J78">IF(AND(ISBLANK(H78), ISBLANK(I78)), "", IFERROR(LOOKUP(2,1/(J$9:J77&lt;&gt;""),J$9:J77), 0) + N(H78) - N(I78))</f>
        <v/>
      </c>
      <c r="K78" s="13"/>
      <c r="L78" s="14"/>
      <c r="M78" s="31" t="str" cm="1">
        <f t="array" ref="M78">IF(AND(ISBLANK(K78), ISBLANK(L78)), "", IFERROR(LOOKUP(2,1/(M$9:M77&lt;&gt;""),M$9:M77), 0) + N(K78) - N(L78))</f>
        <v/>
      </c>
      <c r="N78" s="13"/>
      <c r="O78" s="14"/>
      <c r="P78" s="31" t="str" cm="1">
        <f t="array" ref="P78">IF(AND(ISBLANK(N78), ISBLANK(O78)), "", IFERROR(LOOKUP(2,1/(P$9:P77&lt;&gt;""),P$9:P77), 0) + N(N78) - N(O78))</f>
        <v/>
      </c>
      <c r="Q78" s="12" t="str" cm="1">
        <f t="array" ref="Q78">IF(
  AND(D78="", E78="", F78="", H78="", I78="", K78="", L78="", N78="", O78=""),
  "",
  IFERROR(LOOKUP(2,1/(G$9:G78&lt;&gt;""),G$9:G78),0)
  + IFERROR(LOOKUP(2,1/(J$9:J78&lt;&gt;""),J$9:J78),0)
  + IFERROR(LOOKUP(2,1/(M$9:M78&lt;&gt;""),M$9:M78),0)
  + IFERROR(LOOKUP(2,1/(P$9:P78&lt;&gt;""),P$9:P78),0)
)</f>
        <v/>
      </c>
      <c r="R78" s="16" t="str" cm="1">
        <f t="array" ref="R78">IF(
  OR(COUNT(E78, H78, K78, N78)=0, ISNUMBER(SEARCH("製造", C78))),
  "",
  MAX(0,
    LOOKUP(2,1/(R$9:R77&lt;&gt;""), R$9:R77)
    - IF(E78="", 0, E78)
    - IF(H78="", 0, H78)
    - IF(K78="", 0, K78)
    - IF(N78="", 0, N78)
  )
)</f>
        <v/>
      </c>
    </row>
    <row r="79" spans="2:18" ht="15">
      <c r="B79" s="11"/>
      <c r="C79" s="16"/>
      <c r="D79" s="16"/>
      <c r="E79" s="13"/>
      <c r="F79" s="14"/>
      <c r="G79" s="31" t="str" cm="1">
        <f t="array" ref="G79">IF(AND(ISBLANK(E79), ISBLANK(F79)), "", IFERROR(LOOKUP(2,1/(G$9:G78&lt;&gt;""),G$9:G78), 0) + N(E79) - N(F79))</f>
        <v/>
      </c>
      <c r="H79" s="13"/>
      <c r="I79" s="14"/>
      <c r="J79" s="31" t="str" cm="1">
        <f t="array" ref="J79">IF(AND(ISBLANK(H79), ISBLANK(I79)), "", IFERROR(LOOKUP(2,1/(J$9:J78&lt;&gt;""),J$9:J78), 0) + N(H79) - N(I79))</f>
        <v/>
      </c>
      <c r="K79" s="13"/>
      <c r="L79" s="14"/>
      <c r="M79" s="31" t="str" cm="1">
        <f t="array" ref="M79">IF(AND(ISBLANK(K79), ISBLANK(L79)), "", IFERROR(LOOKUP(2,1/(M$9:M78&lt;&gt;""),M$9:M78), 0) + N(K79) - N(L79))</f>
        <v/>
      </c>
      <c r="N79" s="13"/>
      <c r="O79" s="14"/>
      <c r="P79" s="31" t="str" cm="1">
        <f t="array" ref="P79">IF(AND(ISBLANK(N79), ISBLANK(O79)), "", IFERROR(LOOKUP(2,1/(P$9:P78&lt;&gt;""),P$9:P78), 0) + N(N79) - N(O79))</f>
        <v/>
      </c>
      <c r="Q79" s="12" t="str" cm="1">
        <f t="array" ref="Q79">IF(
  AND(D79="", E79="", F79="", H79="", I79="", K79="", L79="", N79="", O79=""),
  "",
  IFERROR(LOOKUP(2,1/(G$9:G79&lt;&gt;""),G$9:G79),0)
  + IFERROR(LOOKUP(2,1/(J$9:J79&lt;&gt;""),J$9:J79),0)
  + IFERROR(LOOKUP(2,1/(M$9:M79&lt;&gt;""),M$9:M79),0)
  + IFERROR(LOOKUP(2,1/(P$9:P79&lt;&gt;""),P$9:P79),0)
)</f>
        <v/>
      </c>
      <c r="R79" s="16" t="str" cm="1">
        <f t="array" ref="R79">IF(
  OR(COUNT(E79, H79, K79, N79)=0, ISNUMBER(SEARCH("製造", C79))),
  "",
  MAX(0,
    LOOKUP(2,1/(R$9:R78&lt;&gt;""), R$9:R78)
    - IF(E79="", 0, E79)
    - IF(H79="", 0, H79)
    - IF(K79="", 0, K79)
    - IF(N79="", 0, N79)
  )
)</f>
        <v/>
      </c>
    </row>
    <row r="80" spans="2:18" ht="15">
      <c r="B80" s="11"/>
      <c r="C80" s="16"/>
      <c r="D80" s="16"/>
      <c r="E80" s="13"/>
      <c r="F80" s="14"/>
      <c r="G80" s="31" t="str" cm="1">
        <f t="array" ref="G80">IF(AND(ISBLANK(E80), ISBLANK(F80)), "", IFERROR(LOOKUP(2,1/(G$9:G79&lt;&gt;""),G$9:G79), 0) + N(E80) - N(F80))</f>
        <v/>
      </c>
      <c r="H80" s="13"/>
      <c r="I80" s="14"/>
      <c r="J80" s="31" t="str" cm="1">
        <f t="array" ref="J80">IF(AND(ISBLANK(H80), ISBLANK(I80)), "", IFERROR(LOOKUP(2,1/(J$9:J79&lt;&gt;""),J$9:J79), 0) + N(H80) - N(I80))</f>
        <v/>
      </c>
      <c r="K80" s="13"/>
      <c r="L80" s="14"/>
      <c r="M80" s="31" t="str" cm="1">
        <f t="array" ref="M80">IF(AND(ISBLANK(K80), ISBLANK(L80)), "", IFERROR(LOOKUP(2,1/(M$9:M79&lt;&gt;""),M$9:M79), 0) + N(K80) - N(L80))</f>
        <v/>
      </c>
      <c r="N80" s="13"/>
      <c r="O80" s="14"/>
      <c r="P80" s="31" t="str" cm="1">
        <f t="array" ref="P80">IF(AND(ISBLANK(N80), ISBLANK(O80)), "", IFERROR(LOOKUP(2,1/(P$9:P79&lt;&gt;""),P$9:P79), 0) + N(N80) - N(O80))</f>
        <v/>
      </c>
      <c r="Q80" s="12" t="str" cm="1">
        <f t="array" ref="Q80">IF(
  AND(D80="", E80="", F80="", H80="", I80="", K80="", L80="", N80="", O80=""),
  "",
  IFERROR(LOOKUP(2,1/(G$9:G80&lt;&gt;""),G$9:G80),0)
  + IFERROR(LOOKUP(2,1/(J$9:J80&lt;&gt;""),J$9:J80),0)
  + IFERROR(LOOKUP(2,1/(M$9:M80&lt;&gt;""),M$9:M80),0)
  + IFERROR(LOOKUP(2,1/(P$9:P80&lt;&gt;""),P$9:P80),0)
)</f>
        <v/>
      </c>
      <c r="R80" s="16" t="str" cm="1">
        <f t="array" ref="R80">IF(
  OR(COUNT(E80, H80, K80, N80)=0, ISNUMBER(SEARCH("製造", C80))),
  "",
  MAX(0,
    LOOKUP(2,1/(R$9:R79&lt;&gt;""), R$9:R79)
    - IF(E80="", 0, E80)
    - IF(H80="", 0, H80)
    - IF(K80="", 0, K80)
    - IF(N80="", 0, N80)
  )
)</f>
        <v/>
      </c>
    </row>
    <row r="81" spans="2:18" ht="15">
      <c r="B81" s="11"/>
      <c r="C81" s="16"/>
      <c r="D81" s="16"/>
      <c r="E81" s="13"/>
      <c r="F81" s="14"/>
      <c r="G81" s="31" t="str" cm="1">
        <f t="array" ref="G81">IF(AND(ISBLANK(E81), ISBLANK(F81)), "", IFERROR(LOOKUP(2,1/(G$9:G80&lt;&gt;""),G$9:G80), 0) + N(E81) - N(F81))</f>
        <v/>
      </c>
      <c r="H81" s="13"/>
      <c r="I81" s="14"/>
      <c r="J81" s="31" t="str" cm="1">
        <f t="array" ref="J81">IF(AND(ISBLANK(H81), ISBLANK(I81)), "", IFERROR(LOOKUP(2,1/(J$9:J80&lt;&gt;""),J$9:J80), 0) + N(H81) - N(I81))</f>
        <v/>
      </c>
      <c r="K81" s="13"/>
      <c r="L81" s="14"/>
      <c r="M81" s="31" t="str" cm="1">
        <f t="array" ref="M81">IF(AND(ISBLANK(K81), ISBLANK(L81)), "", IFERROR(LOOKUP(2,1/(M$9:M80&lt;&gt;""),M$9:M80), 0) + N(K81) - N(L81))</f>
        <v/>
      </c>
      <c r="N81" s="13"/>
      <c r="O81" s="14"/>
      <c r="P81" s="31" t="str" cm="1">
        <f t="array" ref="P81">IF(AND(ISBLANK(N81), ISBLANK(O81)), "", IFERROR(LOOKUP(2,1/(P$9:P80&lt;&gt;""),P$9:P80), 0) + N(N81) - N(O81))</f>
        <v/>
      </c>
      <c r="Q81" s="12" t="str" cm="1">
        <f t="array" ref="Q81">IF(
  AND(D81="", E81="", F81="", H81="", I81="", K81="", L81="", N81="", O81=""),
  "",
  IFERROR(LOOKUP(2,1/(G$9:G81&lt;&gt;""),G$9:G81),0)
  + IFERROR(LOOKUP(2,1/(J$9:J81&lt;&gt;""),J$9:J81),0)
  + IFERROR(LOOKUP(2,1/(M$9:M81&lt;&gt;""),M$9:M81),0)
  + IFERROR(LOOKUP(2,1/(P$9:P81&lt;&gt;""),P$9:P81),0)
)</f>
        <v/>
      </c>
      <c r="R81" s="16" t="str" cm="1">
        <f t="array" ref="R81">IF(
  OR(COUNT(E81, H81, K81, N81)=0, ISNUMBER(SEARCH("製造", C81))),
  "",
  MAX(0,
    LOOKUP(2,1/(R$9:R80&lt;&gt;""), R$9:R80)
    - IF(E81="", 0, E81)
    - IF(H81="", 0, H81)
    - IF(K81="", 0, K81)
    - IF(N81="", 0, N81)
  )
)</f>
        <v/>
      </c>
    </row>
    <row r="82" spans="2:18" ht="15">
      <c r="B82" s="11"/>
      <c r="C82" s="16"/>
      <c r="D82" s="16"/>
      <c r="E82" s="13"/>
      <c r="F82" s="14"/>
      <c r="G82" s="31" t="str" cm="1">
        <f t="array" ref="G82">IF(AND(ISBLANK(E82), ISBLANK(F82)), "", IFERROR(LOOKUP(2,1/(G$9:G81&lt;&gt;""),G$9:G81), 0) + N(E82) - N(F82))</f>
        <v/>
      </c>
      <c r="H82" s="13"/>
      <c r="I82" s="14"/>
      <c r="J82" s="31" t="str" cm="1">
        <f t="array" ref="J82">IF(AND(ISBLANK(H82), ISBLANK(I82)), "", IFERROR(LOOKUP(2,1/(J$9:J81&lt;&gt;""),J$9:J81), 0) + N(H82) - N(I82))</f>
        <v/>
      </c>
      <c r="K82" s="13"/>
      <c r="L82" s="14"/>
      <c r="M82" s="31" t="str" cm="1">
        <f t="array" ref="M82">IF(AND(ISBLANK(K82), ISBLANK(L82)), "", IFERROR(LOOKUP(2,1/(M$9:M81&lt;&gt;""),M$9:M81), 0) + N(K82) - N(L82))</f>
        <v/>
      </c>
      <c r="N82" s="13"/>
      <c r="O82" s="14"/>
      <c r="P82" s="31" t="str" cm="1">
        <f t="array" ref="P82">IF(AND(ISBLANK(N82), ISBLANK(O82)), "", IFERROR(LOOKUP(2,1/(P$9:P81&lt;&gt;""),P$9:P81), 0) + N(N82) - N(O82))</f>
        <v/>
      </c>
      <c r="Q82" s="12" t="str" cm="1">
        <f t="array" ref="Q82">IF(
  AND(D82="", E82="", F82="", H82="", I82="", K82="", L82="", N82="", O82=""),
  "",
  IFERROR(LOOKUP(2,1/(G$9:G82&lt;&gt;""),G$9:G82),0)
  + IFERROR(LOOKUP(2,1/(J$9:J82&lt;&gt;""),J$9:J82),0)
  + IFERROR(LOOKUP(2,1/(M$9:M82&lt;&gt;""),M$9:M82),0)
  + IFERROR(LOOKUP(2,1/(P$9:P82&lt;&gt;""),P$9:P82),0)
)</f>
        <v/>
      </c>
      <c r="R82" s="16" t="str" cm="1">
        <f t="array" ref="R82">IF(
  OR(COUNT(E82, H82, K82, N82)=0, ISNUMBER(SEARCH("製造", C82))),
  "",
  MAX(0,
    LOOKUP(2,1/(R$9:R81&lt;&gt;""), R$9:R81)
    - IF(E82="", 0, E82)
    - IF(H82="", 0, H82)
    - IF(K82="", 0, K82)
    - IF(N82="", 0, N82)
  )
)</f>
        <v/>
      </c>
    </row>
    <row r="83" spans="2:18" ht="15">
      <c r="B83" s="11"/>
      <c r="C83" s="16"/>
      <c r="D83" s="16"/>
      <c r="E83" s="13"/>
      <c r="F83" s="14"/>
      <c r="G83" s="31" t="str" cm="1">
        <f t="array" ref="G83">IF(AND(ISBLANK(E83), ISBLANK(F83)), "", IFERROR(LOOKUP(2,1/(G$9:G82&lt;&gt;""),G$9:G82), 0) + N(E83) - N(F83))</f>
        <v/>
      </c>
      <c r="H83" s="13"/>
      <c r="I83" s="14"/>
      <c r="J83" s="31" t="str" cm="1">
        <f t="array" ref="J83">IF(AND(ISBLANK(H83), ISBLANK(I83)), "", IFERROR(LOOKUP(2,1/(J$9:J82&lt;&gt;""),J$9:J82), 0) + N(H83) - N(I83))</f>
        <v/>
      </c>
      <c r="K83" s="13"/>
      <c r="L83" s="14"/>
      <c r="M83" s="31" t="str" cm="1">
        <f t="array" ref="M83">IF(AND(ISBLANK(K83), ISBLANK(L83)), "", IFERROR(LOOKUP(2,1/(M$9:M82&lt;&gt;""),M$9:M82), 0) + N(K83) - N(L83))</f>
        <v/>
      </c>
      <c r="N83" s="13"/>
      <c r="O83" s="14"/>
      <c r="P83" s="31" t="str" cm="1">
        <f t="array" ref="P83">IF(AND(ISBLANK(N83), ISBLANK(O83)), "", IFERROR(LOOKUP(2,1/(P$9:P82&lt;&gt;""),P$9:P82), 0) + N(N83) - N(O83))</f>
        <v/>
      </c>
      <c r="Q83" s="12" t="str" cm="1">
        <f t="array" ref="Q83">IF(
  AND(D83="", E83="", F83="", H83="", I83="", K83="", L83="", N83="", O83=""),
  "",
  IFERROR(LOOKUP(2,1/(G$9:G83&lt;&gt;""),G$9:G83),0)
  + IFERROR(LOOKUP(2,1/(J$9:J83&lt;&gt;""),J$9:J83),0)
  + IFERROR(LOOKUP(2,1/(M$9:M83&lt;&gt;""),M$9:M83),0)
  + IFERROR(LOOKUP(2,1/(P$9:P83&lt;&gt;""),P$9:P83),0)
)</f>
        <v/>
      </c>
      <c r="R83" s="16" t="str" cm="1">
        <f t="array" ref="R83">IF(
  OR(COUNT(E83, H83, K83, N83)=0, ISNUMBER(SEARCH("製造", C83))),
  "",
  MAX(0,
    LOOKUP(2,1/(R$9:R82&lt;&gt;""), R$9:R82)
    - IF(E83="", 0, E83)
    - IF(H83="", 0, H83)
    - IF(K83="", 0, K83)
    - IF(N83="", 0, N83)
  )
)</f>
        <v/>
      </c>
    </row>
    <row r="84" spans="2:18" ht="15">
      <c r="B84" s="11"/>
      <c r="C84" s="16"/>
      <c r="D84" s="16"/>
      <c r="E84" s="13"/>
      <c r="F84" s="14"/>
      <c r="G84" s="31" t="str" cm="1">
        <f t="array" ref="G84">IF(AND(ISBLANK(E84), ISBLANK(F84)), "", IFERROR(LOOKUP(2,1/(G$9:G83&lt;&gt;""),G$9:G83), 0) + N(E84) - N(F84))</f>
        <v/>
      </c>
      <c r="H84" s="13"/>
      <c r="I84" s="14"/>
      <c r="J84" s="31" t="str" cm="1">
        <f t="array" ref="J84">IF(AND(ISBLANK(H84), ISBLANK(I84)), "", IFERROR(LOOKUP(2,1/(J$9:J83&lt;&gt;""),J$9:J83), 0) + N(H84) - N(I84))</f>
        <v/>
      </c>
      <c r="K84" s="13"/>
      <c r="L84" s="14"/>
      <c r="M84" s="31" t="str" cm="1">
        <f t="array" ref="M84">IF(AND(ISBLANK(K84), ISBLANK(L84)), "", IFERROR(LOOKUP(2,1/(M$9:M83&lt;&gt;""),M$9:M83), 0) + N(K84) - N(L84))</f>
        <v/>
      </c>
      <c r="N84" s="13"/>
      <c r="O84" s="14"/>
      <c r="P84" s="31" t="str" cm="1">
        <f t="array" ref="P84">IF(AND(ISBLANK(N84), ISBLANK(O84)), "", IFERROR(LOOKUP(2,1/(P$9:P83&lt;&gt;""),P$9:P83), 0) + N(N84) - N(O84))</f>
        <v/>
      </c>
      <c r="Q84" s="12" t="str" cm="1">
        <f t="array" ref="Q84">IF(
  AND(D84="", E84="", F84="", H84="", I84="", K84="", L84="", N84="", O84=""),
  "",
  IFERROR(LOOKUP(2,1/(G$9:G84&lt;&gt;""),G$9:G84),0)
  + IFERROR(LOOKUP(2,1/(J$9:J84&lt;&gt;""),J$9:J84),0)
  + IFERROR(LOOKUP(2,1/(M$9:M84&lt;&gt;""),M$9:M84),0)
  + IFERROR(LOOKUP(2,1/(P$9:P84&lt;&gt;""),P$9:P84),0)
)</f>
        <v/>
      </c>
      <c r="R84" s="16" t="str" cm="1">
        <f t="array" ref="R84">IF(
  OR(COUNT(E84, H84, K84, N84)=0, ISNUMBER(SEARCH("製造", C84))),
  "",
  MAX(0,
    LOOKUP(2,1/(R$9:R83&lt;&gt;""), R$9:R83)
    - IF(E84="", 0, E84)
    - IF(H84="", 0, H84)
    - IF(K84="", 0, K84)
    - IF(N84="", 0, N84)
  )
)</f>
        <v/>
      </c>
    </row>
    <row r="85" spans="2:18" ht="15">
      <c r="B85" s="11"/>
      <c r="C85" s="16"/>
      <c r="D85" s="16"/>
      <c r="E85" s="13"/>
      <c r="F85" s="14"/>
      <c r="G85" s="31" t="str" cm="1">
        <f t="array" ref="G85">IF(AND(ISBLANK(E85), ISBLANK(F85)), "", IFERROR(LOOKUP(2,1/(G$9:G84&lt;&gt;""),G$9:G84), 0) + N(E85) - N(F85))</f>
        <v/>
      </c>
      <c r="H85" s="13"/>
      <c r="I85" s="14"/>
      <c r="J85" s="31" t="str" cm="1">
        <f t="array" ref="J85">IF(AND(ISBLANK(H85), ISBLANK(I85)), "", IFERROR(LOOKUP(2,1/(J$9:J84&lt;&gt;""),J$9:J84), 0) + N(H85) - N(I85))</f>
        <v/>
      </c>
      <c r="K85" s="13"/>
      <c r="L85" s="14"/>
      <c r="M85" s="31" t="str" cm="1">
        <f t="array" ref="M85">IF(AND(ISBLANK(K85), ISBLANK(L85)), "", IFERROR(LOOKUP(2,1/(M$9:M84&lt;&gt;""),M$9:M84), 0) + N(K85) - N(L85))</f>
        <v/>
      </c>
      <c r="N85" s="13"/>
      <c r="O85" s="14"/>
      <c r="P85" s="31" t="str" cm="1">
        <f t="array" ref="P85">IF(AND(ISBLANK(N85), ISBLANK(O85)), "", IFERROR(LOOKUP(2,1/(P$9:P84&lt;&gt;""),P$9:P84), 0) + N(N85) - N(O85))</f>
        <v/>
      </c>
      <c r="Q85" s="12" t="str" cm="1">
        <f t="array" ref="Q85">IF(
  AND(D85="", E85="", F85="", H85="", I85="", K85="", L85="", N85="", O85=""),
  "",
  IFERROR(LOOKUP(2,1/(G$9:G85&lt;&gt;""),G$9:G85),0)
  + IFERROR(LOOKUP(2,1/(J$9:J85&lt;&gt;""),J$9:J85),0)
  + IFERROR(LOOKUP(2,1/(M$9:M85&lt;&gt;""),M$9:M85),0)
  + IFERROR(LOOKUP(2,1/(P$9:P85&lt;&gt;""),P$9:P85),0)
)</f>
        <v/>
      </c>
      <c r="R85" s="16" t="str" cm="1">
        <f t="array" ref="R85">IF(
  OR(COUNT(E85, H85, K85, N85)=0, ISNUMBER(SEARCH("製造", C85))),
  "",
  MAX(0,
    LOOKUP(2,1/(R$9:R84&lt;&gt;""), R$9:R84)
    - IF(E85="", 0, E85)
    - IF(H85="", 0, H85)
    - IF(K85="", 0, K85)
    - IF(N85="", 0, N85)
  )
)</f>
        <v/>
      </c>
    </row>
    <row r="86" spans="2:18" ht="15">
      <c r="B86" s="45"/>
      <c r="C86" s="47"/>
      <c r="D86" s="47"/>
      <c r="E86" s="43"/>
      <c r="F86" s="40"/>
      <c r="G86" s="41" t="str" cm="1">
        <f t="array" ref="G86">IF(AND(ISBLANK(E86), ISBLANK(F86)), "", IFERROR(LOOKUP(2,1/(G$9:G85&lt;&gt;""),G$9:G85), 0) + N(E86) - N(F86))</f>
        <v/>
      </c>
      <c r="H86" s="43"/>
      <c r="I86" s="40"/>
      <c r="J86" s="41" t="str" cm="1">
        <f t="array" ref="J86">IF(AND(ISBLANK(H86), ISBLANK(I86)), "", IFERROR(LOOKUP(2,1/(J$9:J85&lt;&gt;""),J$9:J85), 0) + N(H86) - N(I86))</f>
        <v/>
      </c>
      <c r="K86" s="43"/>
      <c r="L86" s="40"/>
      <c r="M86" s="41" t="str" cm="1">
        <f t="array" ref="M86">IF(AND(ISBLANK(K86), ISBLANK(L86)), "", IFERROR(LOOKUP(2,1/(M$9:M85&lt;&gt;""),M$9:M85), 0) + N(K86) - N(L86))</f>
        <v/>
      </c>
      <c r="N86" s="43"/>
      <c r="O86" s="40"/>
      <c r="P86" s="41" t="str" cm="1">
        <f t="array" ref="P86">IF(AND(ISBLANK(N86), ISBLANK(O86)), "", IFERROR(LOOKUP(2,1/(P$9:P85&lt;&gt;""),P$9:P85), 0) + N(N86) - N(O86))</f>
        <v/>
      </c>
      <c r="Q86" s="206" t="str" cm="1">
        <f t="array" ref="Q86">IF(
  AND(D86="", E86="", F86="", H86="", I86="", K86="", L86="", N86="", O86=""),
  "",
  IFERROR(LOOKUP(2,1/(G$9:G86&lt;&gt;""),G$9:G86),0)
  + IFERROR(LOOKUP(2,1/(J$9:J86&lt;&gt;""),J$9:J86),0)
  + IFERROR(LOOKUP(2,1/(M$9:M86&lt;&gt;""),M$9:M86),0)
  + IFERROR(LOOKUP(2,1/(P$9:P86&lt;&gt;""),P$9:P86),0)
)</f>
        <v/>
      </c>
      <c r="R86" s="47" t="str" cm="1">
        <f t="array" ref="R86">IF(
  OR(COUNT(E86, H86, K86, N86)=0, ISNUMBER(SEARCH("製造", C86))),
  "",
  MAX(0,
    LOOKUP(2,1/(R$9:R85&lt;&gt;""), R$9:R85)
    - IF(E86="", 0, E86)
    - IF(H86="", 0, H86)
    - IF(K86="", 0, K86)
    - IF(N86="", 0, N86)
  )
)</f>
        <v/>
      </c>
    </row>
  </sheetData>
  <mergeCells count="11">
    <mergeCell ref="R7:R8"/>
    <mergeCell ref="B2:R3"/>
    <mergeCell ref="B6:R6"/>
    <mergeCell ref="D7:D8"/>
    <mergeCell ref="B7:B8"/>
    <mergeCell ref="C7:C8"/>
    <mergeCell ref="E7:G7"/>
    <mergeCell ref="H7:J7"/>
    <mergeCell ref="K7:M7"/>
    <mergeCell ref="N7:P7"/>
    <mergeCell ref="Q7:Q8"/>
  </mergeCells>
  <pageMargins left="0.7" right="0.7" top="0.75" bottom="0.75" header="0.3" footer="0.3"/>
  <pageSetup paperSize="9" fitToHeight="0" orientation="portrait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E0A36-E9FE-47B5-BE71-FEC278C990CB}">
  <sheetPr>
    <tabColor theme="5" tint="0.79998168889431442"/>
    <pageSetUpPr fitToPage="1"/>
  </sheetPr>
  <dimension ref="B2:M86"/>
  <sheetViews>
    <sheetView workbookViewId="0"/>
  </sheetViews>
  <sheetFormatPr defaultRowHeight="13.5"/>
  <cols>
    <col min="1" max="1" width="9.140625" style="5"/>
    <col min="2" max="2" width="9.7109375" style="7" customWidth="1"/>
    <col min="3" max="3" width="40.7109375" style="5" customWidth="1"/>
    <col min="4" max="11" width="7.7109375" style="5" customWidth="1"/>
    <col min="12" max="13" width="9.7109375" style="5" customWidth="1"/>
    <col min="14" max="15" width="9.140625" style="5"/>
    <col min="16" max="16" width="9.42578125" style="5" bestFit="1" customWidth="1"/>
    <col min="17" max="16384" width="9.140625" style="5"/>
  </cols>
  <sheetData>
    <row r="2" spans="2:13" ht="15" customHeight="1">
      <c r="B2" s="189" t="str">
        <f>"令和" &amp; 表紙!F2 &amp; "年度　射撃用火薬・銃用雷管　管理帳簿"</f>
        <v>令和XX年度　射撃用火薬・銃用雷管　管理帳簿</v>
      </c>
      <c r="C2" s="189"/>
      <c r="D2" s="189"/>
      <c r="E2" s="189"/>
      <c r="F2" s="189"/>
      <c r="G2" s="189"/>
      <c r="H2" s="189"/>
      <c r="I2" s="189"/>
      <c r="J2" s="189"/>
      <c r="K2" s="189"/>
      <c r="L2" s="37"/>
      <c r="M2" s="37"/>
    </row>
    <row r="3" spans="2:13" ht="15" customHeight="1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37"/>
      <c r="M3" s="37"/>
    </row>
    <row r="4" spans="2:1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13" ht="15">
      <c r="B5" s="8"/>
      <c r="C5" s="8"/>
      <c r="D5" s="8"/>
      <c r="E5" s="8"/>
      <c r="F5" s="8"/>
      <c r="G5" s="8"/>
      <c r="H5" s="8"/>
      <c r="I5" s="8"/>
      <c r="J5" s="8"/>
      <c r="K5" s="8"/>
    </row>
    <row r="6" spans="2:13" ht="15">
      <c r="B6" s="190" t="s">
        <v>32</v>
      </c>
      <c r="C6" s="190"/>
      <c r="D6" s="190"/>
      <c r="E6" s="190"/>
      <c r="F6" s="190"/>
      <c r="G6" s="190"/>
      <c r="H6" s="190"/>
      <c r="I6" s="190"/>
      <c r="J6" s="190"/>
      <c r="K6" s="190"/>
      <c r="L6" s="38"/>
      <c r="M6" s="38"/>
    </row>
    <row r="7" spans="2:13" ht="30" customHeight="1">
      <c r="B7" s="192" t="s">
        <v>33</v>
      </c>
      <c r="C7" s="194" t="s">
        <v>34</v>
      </c>
      <c r="D7" s="202" t="s">
        <v>10</v>
      </c>
      <c r="E7" s="202"/>
      <c r="F7" s="202"/>
      <c r="G7" s="203"/>
      <c r="H7" s="204" t="s">
        <v>45</v>
      </c>
      <c r="I7" s="204"/>
      <c r="J7" s="204"/>
      <c r="K7" s="205"/>
    </row>
    <row r="8" spans="2:13" ht="16.5">
      <c r="B8" s="193"/>
      <c r="C8" s="195"/>
      <c r="D8" s="72" t="s">
        <v>42</v>
      </c>
      <c r="E8" s="55" t="s">
        <v>43</v>
      </c>
      <c r="F8" s="56" t="s">
        <v>44</v>
      </c>
      <c r="G8" s="57" t="s">
        <v>46</v>
      </c>
      <c r="H8" s="62" t="s">
        <v>42</v>
      </c>
      <c r="I8" s="63" t="s">
        <v>43</v>
      </c>
      <c r="J8" s="70" t="s">
        <v>44</v>
      </c>
      <c r="K8" s="64" t="s">
        <v>46</v>
      </c>
    </row>
    <row r="9" spans="2:13" ht="15">
      <c r="B9" s="17"/>
      <c r="C9" s="12"/>
      <c r="D9" s="18"/>
      <c r="E9" s="19"/>
      <c r="F9" s="19"/>
      <c r="G9" s="15"/>
      <c r="H9" s="18"/>
      <c r="I9" s="75"/>
      <c r="J9" s="19"/>
      <c r="K9" s="15"/>
    </row>
    <row r="10" spans="2:13" ht="15">
      <c r="B10" s="17"/>
      <c r="C10" s="12"/>
      <c r="D10" s="13"/>
      <c r="E10" s="14"/>
      <c r="F10" s="14" t="str" cm="1">
        <f t="array" ref="F10">IF(AND(D10="", E10=""), "", IFERROR(LOOKUP(2,1/(F$9:F9&lt;&gt;""),F$9:F9), 0) + N(D10) - N(E10))</f>
        <v/>
      </c>
      <c r="G10" s="15" t="str" cm="1">
        <f t="array" ref="G10">IF(D10="", "",
  IFERROR(LOOKUP(2,1/(G$9:G9&lt;&gt;""), G$9:G9) - D10, "")
)</f>
        <v/>
      </c>
      <c r="H10" s="13"/>
      <c r="I10" s="49"/>
      <c r="J10" s="14" t="str" cm="1">
        <f t="array" ref="J10">IF(AND(H10="", I10=""), "", IFERROR(LOOKUP(2,1/(J$9:J9&lt;&gt;""), J$9:J9), 0) + N(H10) - N(I10))</f>
        <v/>
      </c>
      <c r="K10" s="31" t="str" cm="1">
        <f t="array" ref="K10">IF(H10="", "",
  IFERROR(LOOKUP(2,1/(K$9:K9&lt;&gt;""), K$9:K9) - H10, "")
)</f>
        <v/>
      </c>
    </row>
    <row r="11" spans="2:13" ht="15">
      <c r="B11" s="11"/>
      <c r="C11" s="16"/>
      <c r="D11" s="13"/>
      <c r="E11" s="14"/>
      <c r="F11" s="14" t="str" cm="1">
        <f t="array" ref="F11">IF(AND(D11="", E11=""), "", IFERROR(LOOKUP(2,1/(F$9:F10&lt;&gt;""),F$9:F10), 0) + N(D11) - N(E11))</f>
        <v/>
      </c>
      <c r="G11" s="15" t="str" cm="1">
        <f t="array" ref="G11">IF(D11="", "",
  IFERROR(LOOKUP(2,1/(G$9:G10&lt;&gt;""), G$9:G10) - D11, "")
)</f>
        <v/>
      </c>
      <c r="H11" s="13"/>
      <c r="I11" s="48"/>
      <c r="J11" s="14" t="str" cm="1">
        <f t="array" ref="J11">IF(AND(H11="", I11=""), "", IFERROR(LOOKUP(2,1/(J$9:J10&lt;&gt;""), J$9:J10), 0) + N(H11) - N(I11))</f>
        <v/>
      </c>
      <c r="K11" s="31" t="str" cm="1">
        <f t="array" ref="K11">IF(H11="", "",
  IFERROR(LOOKUP(2,1/(K$9:K10&lt;&gt;""), K$9:K10) - H11, "")
)</f>
        <v/>
      </c>
    </row>
    <row r="12" spans="2:13" ht="15">
      <c r="B12" s="11"/>
      <c r="C12" s="16"/>
      <c r="D12" s="13"/>
      <c r="E12" s="14"/>
      <c r="F12" s="14" t="str" cm="1">
        <f t="array" ref="F12">IF(AND(D12="", E12=""), "", IFERROR(LOOKUP(2,1/(F$9:F11&lt;&gt;""),F$9:F11), 0) + N(D12) - N(E12))</f>
        <v/>
      </c>
      <c r="G12" s="15" t="str" cm="1">
        <f t="array" ref="G12">IF(D12="", "",
  IFERROR(LOOKUP(2,1/(G$9:G11&lt;&gt;""), G$9:G11) - D12, "")
)</f>
        <v/>
      </c>
      <c r="H12" s="13"/>
      <c r="I12" s="14"/>
      <c r="J12" s="14" t="str" cm="1">
        <f t="array" ref="J12">IF(AND(H12="", I12=""), "", IFERROR(LOOKUP(2,1/(J$9:J11&lt;&gt;""), J$9:J11), 0) + N(H12) - N(I12))</f>
        <v/>
      </c>
      <c r="K12" s="31" t="str" cm="1">
        <f t="array" ref="K12">IF(H12="", "",
  IFERROR(LOOKUP(2,1/(K$9:K11&lt;&gt;""), K$9:K11) - H12, "")
)</f>
        <v/>
      </c>
    </row>
    <row r="13" spans="2:13" ht="15">
      <c r="B13" s="11"/>
      <c r="C13" s="16"/>
      <c r="D13" s="13"/>
      <c r="E13" s="14"/>
      <c r="F13" s="14" t="str" cm="1">
        <f t="array" ref="F13">IF(AND(D13="", E13=""), "", IFERROR(LOOKUP(2,1/(F$9:F12&lt;&gt;""),F$9:F12), 0) + N(D13) - N(E13))</f>
        <v/>
      </c>
      <c r="G13" s="15" t="str" cm="1">
        <f t="array" ref="G13">IF(D13="", "",
  IFERROR(LOOKUP(2,1/(G$9:G12&lt;&gt;""), G$9:G12) - D13, "")
)</f>
        <v/>
      </c>
      <c r="H13" s="13"/>
      <c r="I13" s="14"/>
      <c r="J13" s="14" t="str" cm="1">
        <f t="array" ref="J13">IF(AND(H13="", I13=""), "", IFERROR(LOOKUP(2,1/(J$9:J12&lt;&gt;""), J$9:J12), 0) + N(H13) - N(I13))</f>
        <v/>
      </c>
      <c r="K13" s="31" t="str" cm="1">
        <f t="array" ref="K13">IF(H13="", "",
  IFERROR(LOOKUP(2,1/(K$9:K12&lt;&gt;""), K$9:K12) - H13, "")
)</f>
        <v/>
      </c>
    </row>
    <row r="14" spans="2:13" ht="15">
      <c r="B14" s="11"/>
      <c r="C14" s="16"/>
      <c r="D14" s="13"/>
      <c r="E14" s="14"/>
      <c r="F14" s="14" t="str" cm="1">
        <f t="array" ref="F14">IF(AND(D14="", E14=""), "", IFERROR(LOOKUP(2,1/(F$9:F13&lt;&gt;""),F$9:F13), 0) + N(D14) - N(E14))</f>
        <v/>
      </c>
      <c r="G14" s="15" t="str" cm="1">
        <f t="array" ref="G14">IF(D14="", "",
  IFERROR(LOOKUP(2,1/(G$9:G13&lt;&gt;""), G$9:G13) - D14, "")
)</f>
        <v/>
      </c>
      <c r="H14" s="13"/>
      <c r="I14" s="14"/>
      <c r="J14" s="14" t="str" cm="1">
        <f t="array" ref="J14">IF(AND(H14="", I14=""), "", IFERROR(LOOKUP(2,1/(J$9:J13&lt;&gt;""), J$9:J13), 0) + N(H14) - N(I14))</f>
        <v/>
      </c>
      <c r="K14" s="31" t="str" cm="1">
        <f t="array" ref="K14">IF(H14="", "",
  IFERROR(LOOKUP(2,1/(K$9:K13&lt;&gt;""), K$9:K13) - H14, "")
)</f>
        <v/>
      </c>
    </row>
    <row r="15" spans="2:13" ht="15">
      <c r="B15" s="11"/>
      <c r="C15" s="16"/>
      <c r="D15" s="13"/>
      <c r="E15" s="14"/>
      <c r="F15" s="14" t="str" cm="1">
        <f t="array" ref="F15">IF(AND(D15="", E15=""), "", IFERROR(LOOKUP(2,1/(F$9:F14&lt;&gt;""),F$9:F14), 0) + N(D15) - N(E15))</f>
        <v/>
      </c>
      <c r="G15" s="15" t="str" cm="1">
        <f t="array" ref="G15">IF(D15="", "",
  IFERROR(LOOKUP(2,1/(G$9:G14&lt;&gt;""), G$9:G14) - D15, "")
)</f>
        <v/>
      </c>
      <c r="H15" s="13"/>
      <c r="I15" s="14"/>
      <c r="J15" s="14" t="str" cm="1">
        <f t="array" ref="J15">IF(AND(H15="", I15=""), "", IFERROR(LOOKUP(2,1/(J$9:J14&lt;&gt;""), J$9:J14), 0) + N(H15) - N(I15))</f>
        <v/>
      </c>
      <c r="K15" s="31" t="str" cm="1">
        <f t="array" ref="K15">IF(H15="", "",
  IFERROR(LOOKUP(2,1/(K$9:K14&lt;&gt;""), K$9:K14) - H15, "")
)</f>
        <v/>
      </c>
    </row>
    <row r="16" spans="2:13" ht="15">
      <c r="B16" s="11"/>
      <c r="C16" s="16"/>
      <c r="D16" s="13"/>
      <c r="E16" s="14"/>
      <c r="F16" s="14" t="str" cm="1">
        <f t="array" ref="F16">IF(AND(D16="", E16=""), "", IFERROR(LOOKUP(2,1/(F$9:F15&lt;&gt;""),F$9:F15), 0) + N(D16) - N(E16))</f>
        <v/>
      </c>
      <c r="G16" s="15" t="str" cm="1">
        <f t="array" ref="G16">IF(D16="", "",
  IFERROR(LOOKUP(2,1/(G$9:G15&lt;&gt;""), G$9:G15) - D16, "")
)</f>
        <v/>
      </c>
      <c r="H16" s="13"/>
      <c r="I16" s="14"/>
      <c r="J16" s="14" t="str" cm="1">
        <f t="array" ref="J16">IF(AND(H16="", I16=""), "", IFERROR(LOOKUP(2,1/(J$9:J15&lt;&gt;""), J$9:J15), 0) + N(H16) - N(I16))</f>
        <v/>
      </c>
      <c r="K16" s="31" t="str" cm="1">
        <f t="array" ref="K16">IF(H16="", "",
  IFERROR(LOOKUP(2,1/(K$9:K15&lt;&gt;""), K$9:K15) - H16, "")
)</f>
        <v/>
      </c>
    </row>
    <row r="17" spans="2:11" ht="15">
      <c r="B17" s="11"/>
      <c r="C17" s="16"/>
      <c r="D17" s="13"/>
      <c r="E17" s="14"/>
      <c r="F17" s="14" t="str" cm="1">
        <f t="array" ref="F17">IF(AND(D17="", E17=""), "", IFERROR(LOOKUP(2,1/(F$9:F16&lt;&gt;""),F$9:F16), 0) + N(D17) - N(E17))</f>
        <v/>
      </c>
      <c r="G17" s="15" t="str" cm="1">
        <f t="array" ref="G17">IF(D17="", "",
  IFERROR(LOOKUP(2,1/(G$9:G16&lt;&gt;""), G$9:G16) - D17, "")
)</f>
        <v/>
      </c>
      <c r="H17" s="13"/>
      <c r="I17" s="14"/>
      <c r="J17" s="14" t="str" cm="1">
        <f t="array" ref="J17">IF(AND(H17="", I17=""), "", IFERROR(LOOKUP(2,1/(J$9:J16&lt;&gt;""), J$9:J16), 0) + N(H17) - N(I17))</f>
        <v/>
      </c>
      <c r="K17" s="31" t="str" cm="1">
        <f t="array" ref="K17">IF(H17="", "",
  IFERROR(LOOKUP(2,1/(K$9:K16&lt;&gt;""), K$9:K16) - H17, "")
)</f>
        <v/>
      </c>
    </row>
    <row r="18" spans="2:11" ht="15">
      <c r="B18" s="11"/>
      <c r="C18" s="16"/>
      <c r="D18" s="13"/>
      <c r="E18" s="14"/>
      <c r="F18" s="14" t="str" cm="1">
        <f t="array" ref="F18">IF(AND(D18="", E18=""), "", IFERROR(LOOKUP(2,1/(F$9:F17&lt;&gt;""),F$9:F17), 0) + N(D18) - N(E18))</f>
        <v/>
      </c>
      <c r="G18" s="15" t="str" cm="1">
        <f t="array" ref="G18">IF(D18="", "",
  IFERROR(LOOKUP(2,1/(G$9:G17&lt;&gt;""), G$9:G17) - D18, "")
)</f>
        <v/>
      </c>
      <c r="H18" s="13"/>
      <c r="I18" s="14"/>
      <c r="J18" s="14" t="str" cm="1">
        <f t="array" ref="J18">IF(AND(H18="", I18=""), "", IFERROR(LOOKUP(2,1/(J$9:J17&lt;&gt;""), J$9:J17), 0) + N(H18) - N(I18))</f>
        <v/>
      </c>
      <c r="K18" s="31" t="str" cm="1">
        <f t="array" ref="K18">IF(H18="", "",
  IFERROR(LOOKUP(2,1/(K$9:K17&lt;&gt;""), K$9:K17) - H18, "")
)</f>
        <v/>
      </c>
    </row>
    <row r="19" spans="2:11" ht="15">
      <c r="B19" s="11"/>
      <c r="C19" s="16"/>
      <c r="D19" s="13"/>
      <c r="E19" s="14"/>
      <c r="F19" s="14" t="str" cm="1">
        <f t="array" ref="F19">IF(AND(D19="", E19=""), "", IFERROR(LOOKUP(2,1/(F$9:F18&lt;&gt;""),F$9:F18), 0) + N(D19) - N(E19))</f>
        <v/>
      </c>
      <c r="G19" s="15" t="str" cm="1">
        <f t="array" ref="G19">IF(D19="", "",
  IFERROR(LOOKUP(2,1/(G$9:G18&lt;&gt;""), G$9:G18) - D19, "")
)</f>
        <v/>
      </c>
      <c r="H19" s="13"/>
      <c r="I19" s="14"/>
      <c r="J19" s="14" t="str" cm="1">
        <f t="array" ref="J19">IF(AND(H19="", I19=""), "", IFERROR(LOOKUP(2,1/(J$9:J18&lt;&gt;""), J$9:J18), 0) + N(H19) - N(I19))</f>
        <v/>
      </c>
      <c r="K19" s="31" t="str" cm="1">
        <f t="array" ref="K19">IF(H19="", "",
  IFERROR(LOOKUP(2,1/(K$9:K18&lt;&gt;""), K$9:K18) - H19, "")
)</f>
        <v/>
      </c>
    </row>
    <row r="20" spans="2:11" ht="15">
      <c r="B20" s="11"/>
      <c r="C20" s="16"/>
      <c r="D20" s="13"/>
      <c r="E20" s="14"/>
      <c r="F20" s="14" t="str" cm="1">
        <f t="array" ref="F20">IF(AND(D20="", E20=""), "", IFERROR(LOOKUP(2,1/(F$9:F19&lt;&gt;""),F$9:F19), 0) + N(D20) - N(E20))</f>
        <v/>
      </c>
      <c r="G20" s="15" t="str" cm="1">
        <f t="array" ref="G20">IF(D20="", "",
  IFERROR(LOOKUP(2,1/(G$9:G19&lt;&gt;""), G$9:G19) - D20, "")
)</f>
        <v/>
      </c>
      <c r="H20" s="13"/>
      <c r="I20" s="14"/>
      <c r="J20" s="14" t="str" cm="1">
        <f t="array" ref="J20">IF(AND(H20="", I20=""), "", IFERROR(LOOKUP(2,1/(J$9:J19&lt;&gt;""), J$9:J19), 0) + N(H20) - N(I20))</f>
        <v/>
      </c>
      <c r="K20" s="31" t="str" cm="1">
        <f t="array" ref="K20">IF(H20="", "",
  IFERROR(LOOKUP(2,1/(K$9:K19&lt;&gt;""), K$9:K19) - H20, "")
)</f>
        <v/>
      </c>
    </row>
    <row r="21" spans="2:11" ht="15">
      <c r="B21" s="11"/>
      <c r="C21" s="16"/>
      <c r="D21" s="13"/>
      <c r="E21" s="14"/>
      <c r="F21" s="14" t="str" cm="1">
        <f t="array" ref="F21">IF(AND(D21="", E21=""), "", IFERROR(LOOKUP(2,1/(F$9:F20&lt;&gt;""),F$9:F20), 0) + N(D21) - N(E21))</f>
        <v/>
      </c>
      <c r="G21" s="15" t="str" cm="1">
        <f t="array" ref="G21">IF(D21="", "",
  IFERROR(LOOKUP(2,1/(G$9:G20&lt;&gt;""), G$9:G20) - D21, "")
)</f>
        <v/>
      </c>
      <c r="H21" s="13"/>
      <c r="I21" s="14"/>
      <c r="J21" s="14" t="str" cm="1">
        <f t="array" ref="J21">IF(AND(H21="", I21=""), "", IFERROR(LOOKUP(2,1/(J$9:J20&lt;&gt;""), J$9:J20), 0) + N(H21) - N(I21))</f>
        <v/>
      </c>
      <c r="K21" s="31" t="str" cm="1">
        <f t="array" ref="K21">IF(H21="", "",
  IFERROR(LOOKUP(2,1/(K$9:K20&lt;&gt;""), K$9:K20) - H21, "")
)</f>
        <v/>
      </c>
    </row>
    <row r="22" spans="2:11" ht="15">
      <c r="B22" s="11"/>
      <c r="C22" s="16"/>
      <c r="D22" s="13"/>
      <c r="E22" s="14"/>
      <c r="F22" s="14" t="str" cm="1">
        <f t="array" ref="F22">IF(AND(D22="", E22=""), "", IFERROR(LOOKUP(2,1/(F$9:F21&lt;&gt;""),F$9:F21), 0) + N(D22) - N(E22))</f>
        <v/>
      </c>
      <c r="G22" s="15" t="str" cm="1">
        <f t="array" ref="G22">IF(D22="", "",
  IFERROR(LOOKUP(2,1/(G$9:G21&lt;&gt;""), G$9:G21) - D22, "")
)</f>
        <v/>
      </c>
      <c r="H22" s="13"/>
      <c r="I22" s="14"/>
      <c r="J22" s="14" t="str" cm="1">
        <f t="array" ref="J22">IF(AND(H22="", I22=""), "", IFERROR(LOOKUP(2,1/(J$9:J21&lt;&gt;""), J$9:J21), 0) + N(H22) - N(I22))</f>
        <v/>
      </c>
      <c r="K22" s="31" t="str" cm="1">
        <f t="array" ref="K22">IF(H22="", "",
  IFERROR(LOOKUP(2,1/(K$9:K21&lt;&gt;""), K$9:K21) - H22, "")
)</f>
        <v/>
      </c>
    </row>
    <row r="23" spans="2:11" ht="15">
      <c r="B23" s="11"/>
      <c r="C23" s="16"/>
      <c r="D23" s="13"/>
      <c r="E23" s="14"/>
      <c r="F23" s="14" t="str" cm="1">
        <f t="array" ref="F23">IF(AND(D23="", E23=""), "", IFERROR(LOOKUP(2,1/(F$9:F22&lt;&gt;""),F$9:F22), 0) + N(D23) - N(E23))</f>
        <v/>
      </c>
      <c r="G23" s="15" t="str" cm="1">
        <f t="array" ref="G23">IF(D23="", "",
  IFERROR(LOOKUP(2,1/(G$9:G22&lt;&gt;""), G$9:G22) - D23, "")
)</f>
        <v/>
      </c>
      <c r="H23" s="13"/>
      <c r="I23" s="14"/>
      <c r="J23" s="14" t="str" cm="1">
        <f t="array" ref="J23">IF(AND(H23="", I23=""), "", IFERROR(LOOKUP(2,1/(J$9:J22&lt;&gt;""), J$9:J22), 0) + N(H23) - N(I23))</f>
        <v/>
      </c>
      <c r="K23" s="31" t="str" cm="1">
        <f t="array" ref="K23">IF(H23="", "",
  IFERROR(LOOKUP(2,1/(K$9:K22&lt;&gt;""), K$9:K22) - H23, "")
)</f>
        <v/>
      </c>
    </row>
    <row r="24" spans="2:11" ht="15">
      <c r="B24" s="11"/>
      <c r="C24" s="16"/>
      <c r="D24" s="13"/>
      <c r="E24" s="14"/>
      <c r="F24" s="14" t="str" cm="1">
        <f t="array" ref="F24">IF(AND(D24="", E24=""), "", IFERROR(LOOKUP(2,1/(F$9:F23&lt;&gt;""),F$9:F23), 0) + N(D24) - N(E24))</f>
        <v/>
      </c>
      <c r="G24" s="15" t="str" cm="1">
        <f t="array" ref="G24">IF(D24="", "",
  IFERROR(LOOKUP(2,1/(G$9:G23&lt;&gt;""), G$9:G23) - D24, "")
)</f>
        <v/>
      </c>
      <c r="H24" s="13"/>
      <c r="I24" s="14"/>
      <c r="J24" s="14" t="str" cm="1">
        <f t="array" ref="J24">IF(AND(H24="", I24=""), "", IFERROR(LOOKUP(2,1/(J$9:J23&lt;&gt;""), J$9:J23), 0) + N(H24) - N(I24))</f>
        <v/>
      </c>
      <c r="K24" s="31" t="str" cm="1">
        <f t="array" ref="K24">IF(H24="", "",
  IFERROR(LOOKUP(2,1/(K$9:K23&lt;&gt;""), K$9:K23) - H24, "")
)</f>
        <v/>
      </c>
    </row>
    <row r="25" spans="2:11" ht="15">
      <c r="B25" s="11"/>
      <c r="C25" s="16"/>
      <c r="D25" s="13"/>
      <c r="E25" s="14"/>
      <c r="F25" s="14" t="str" cm="1">
        <f t="array" ref="F25">IF(AND(D25="", E25=""), "", IFERROR(LOOKUP(2,1/(F$9:F24&lt;&gt;""),F$9:F24), 0) + N(D25) - N(E25))</f>
        <v/>
      </c>
      <c r="G25" s="15" t="str" cm="1">
        <f t="array" ref="G25">IF(D25="", "",
  IFERROR(LOOKUP(2,1/(G$9:G24&lt;&gt;""), G$9:G24) - D25, "")
)</f>
        <v/>
      </c>
      <c r="H25" s="13"/>
      <c r="I25" s="14"/>
      <c r="J25" s="14" t="str" cm="1">
        <f t="array" ref="J25">IF(AND(H25="", I25=""), "", IFERROR(LOOKUP(2,1/(J$9:J24&lt;&gt;""), J$9:J24), 0) + N(H25) - N(I25))</f>
        <v/>
      </c>
      <c r="K25" s="31" t="str" cm="1">
        <f t="array" ref="K25">IF(H25="", "",
  IFERROR(LOOKUP(2,1/(K$9:K24&lt;&gt;""), K$9:K24) - H25, "")
)</f>
        <v/>
      </c>
    </row>
    <row r="26" spans="2:11" ht="15">
      <c r="B26" s="11"/>
      <c r="C26" s="16"/>
      <c r="D26" s="13"/>
      <c r="E26" s="14"/>
      <c r="F26" s="14" t="str" cm="1">
        <f t="array" ref="F26">IF(AND(D26="", E26=""), "", IFERROR(LOOKUP(2,1/(F$9:F25&lt;&gt;""),F$9:F25), 0) + N(D26) - N(E26))</f>
        <v/>
      </c>
      <c r="G26" s="15" t="str" cm="1">
        <f t="array" ref="G26">IF(D26="", "",
  IFERROR(LOOKUP(2,1/(G$9:G25&lt;&gt;""), G$9:G25) - D26, "")
)</f>
        <v/>
      </c>
      <c r="H26" s="13"/>
      <c r="I26" s="14"/>
      <c r="J26" s="14" t="str" cm="1">
        <f t="array" ref="J26">IF(AND(H26="", I26=""), "", IFERROR(LOOKUP(2,1/(J$9:J25&lt;&gt;""), J$9:J25), 0) + N(H26) - N(I26))</f>
        <v/>
      </c>
      <c r="K26" s="31" t="str" cm="1">
        <f t="array" ref="K26">IF(H26="", "",
  IFERROR(LOOKUP(2,1/(K$9:K25&lt;&gt;""), K$9:K25) - H26, "")
)</f>
        <v/>
      </c>
    </row>
    <row r="27" spans="2:11" ht="15">
      <c r="B27" s="11"/>
      <c r="C27" s="16"/>
      <c r="D27" s="13"/>
      <c r="E27" s="14"/>
      <c r="F27" s="14" t="str" cm="1">
        <f t="array" ref="F27">IF(AND(D27="", E27=""), "", IFERROR(LOOKUP(2,1/(F$9:F26&lt;&gt;""),F$9:F26), 0) + N(D27) - N(E27))</f>
        <v/>
      </c>
      <c r="G27" s="15" t="str" cm="1">
        <f t="array" ref="G27">IF(D27="", "",
  IFERROR(LOOKUP(2,1/(G$9:G26&lt;&gt;""), G$9:G26) - D27, "")
)</f>
        <v/>
      </c>
      <c r="H27" s="13"/>
      <c r="I27" s="14"/>
      <c r="J27" s="14" t="str" cm="1">
        <f t="array" ref="J27">IF(AND(H27="", I27=""), "", IFERROR(LOOKUP(2,1/(J$9:J26&lt;&gt;""), J$9:J26), 0) + N(H27) - N(I27))</f>
        <v/>
      </c>
      <c r="K27" s="31" t="str" cm="1">
        <f t="array" ref="K27">IF(H27="", "",
  IFERROR(LOOKUP(2,1/(K$9:K26&lt;&gt;""), K$9:K26) - H27, "")
)</f>
        <v/>
      </c>
    </row>
    <row r="28" spans="2:11" ht="15">
      <c r="B28" s="11"/>
      <c r="C28" s="16"/>
      <c r="D28" s="13"/>
      <c r="E28" s="14"/>
      <c r="F28" s="14" t="str" cm="1">
        <f t="array" ref="F28">IF(AND(D28="", E28=""), "", IFERROR(LOOKUP(2,1/(F$9:F27&lt;&gt;""),F$9:F27), 0) + N(D28) - N(E28))</f>
        <v/>
      </c>
      <c r="G28" s="15" t="str" cm="1">
        <f t="array" ref="G28">IF(D28="", "",
  IFERROR(LOOKUP(2,1/(G$9:G27&lt;&gt;""), G$9:G27) - D28, "")
)</f>
        <v/>
      </c>
      <c r="H28" s="13"/>
      <c r="I28" s="14"/>
      <c r="J28" s="14" t="str" cm="1">
        <f t="array" ref="J28">IF(AND(H28="", I28=""), "", IFERROR(LOOKUP(2,1/(J$9:J27&lt;&gt;""), J$9:J27), 0) + N(H28) - N(I28))</f>
        <v/>
      </c>
      <c r="K28" s="31" t="str" cm="1">
        <f t="array" ref="K28">IF(H28="", "",
  IFERROR(LOOKUP(2,1/(K$9:K27&lt;&gt;""), K$9:K27) - H28, "")
)</f>
        <v/>
      </c>
    </row>
    <row r="29" spans="2:11" ht="15">
      <c r="B29" s="11"/>
      <c r="C29" s="16"/>
      <c r="D29" s="13"/>
      <c r="E29" s="14"/>
      <c r="F29" s="14" t="str" cm="1">
        <f t="array" ref="F29">IF(AND(D29="", E29=""), "", IFERROR(LOOKUP(2,1/(F$9:F28&lt;&gt;""),F$9:F28), 0) + N(D29) - N(E29))</f>
        <v/>
      </c>
      <c r="G29" s="15" t="str" cm="1">
        <f t="array" ref="G29">IF(D29="", "",
  IFERROR(LOOKUP(2,1/(G$9:G28&lt;&gt;""), G$9:G28) - D29, "")
)</f>
        <v/>
      </c>
      <c r="H29" s="13"/>
      <c r="I29" s="14"/>
      <c r="J29" s="14" t="str" cm="1">
        <f t="array" ref="J29">IF(AND(H29="", I29=""), "", IFERROR(LOOKUP(2,1/(J$9:J28&lt;&gt;""), J$9:J28), 0) + N(H29) - N(I29))</f>
        <v/>
      </c>
      <c r="K29" s="31" t="str" cm="1">
        <f t="array" ref="K29">IF(H29="", "",
  IFERROR(LOOKUP(2,1/(K$9:K28&lt;&gt;""), K$9:K28) - H29, "")
)</f>
        <v/>
      </c>
    </row>
    <row r="30" spans="2:11" ht="15">
      <c r="B30" s="11"/>
      <c r="C30" s="16"/>
      <c r="D30" s="13"/>
      <c r="E30" s="14"/>
      <c r="F30" s="14" t="str" cm="1">
        <f t="array" ref="F30">IF(AND(D30="", E30=""), "", IFERROR(LOOKUP(2,1/(F$9:F29&lt;&gt;""),F$9:F29), 0) + N(D30) - N(E30))</f>
        <v/>
      </c>
      <c r="G30" s="15" t="str" cm="1">
        <f t="array" ref="G30">IF(D30="", "",
  IFERROR(LOOKUP(2,1/(G$9:G29&lt;&gt;""), G$9:G29) - D30, "")
)</f>
        <v/>
      </c>
      <c r="H30" s="13"/>
      <c r="I30" s="14"/>
      <c r="J30" s="14" t="str" cm="1">
        <f t="array" ref="J30">IF(AND(H30="", I30=""), "", IFERROR(LOOKUP(2,1/(J$9:J29&lt;&gt;""), J$9:J29), 0) + N(H30) - N(I30))</f>
        <v/>
      </c>
      <c r="K30" s="31" t="str" cm="1">
        <f t="array" ref="K30">IF(H30="", "",
  IFERROR(LOOKUP(2,1/(K$9:K29&lt;&gt;""), K$9:K29) - H30, "")
)</f>
        <v/>
      </c>
    </row>
    <row r="31" spans="2:11" ht="15">
      <c r="B31" s="11"/>
      <c r="C31" s="16"/>
      <c r="D31" s="13"/>
      <c r="E31" s="14"/>
      <c r="F31" s="14" t="str" cm="1">
        <f t="array" ref="F31">IF(AND(D31="", E31=""), "", IFERROR(LOOKUP(2,1/(F$9:F30&lt;&gt;""),F$9:F30), 0) + N(D31) - N(E31))</f>
        <v/>
      </c>
      <c r="G31" s="15" t="str" cm="1">
        <f t="array" ref="G31">IF(D31="", "",
  IFERROR(LOOKUP(2,1/(G$9:G30&lt;&gt;""), G$9:G30) - D31, "")
)</f>
        <v/>
      </c>
      <c r="H31" s="13"/>
      <c r="I31" s="14"/>
      <c r="J31" s="14" t="str" cm="1">
        <f t="array" ref="J31">IF(AND(H31="", I31=""), "", IFERROR(LOOKUP(2,1/(J$9:J30&lt;&gt;""), J$9:J30), 0) + N(H31) - N(I31))</f>
        <v/>
      </c>
      <c r="K31" s="31" t="str" cm="1">
        <f t="array" ref="K31">IF(H31="", "",
  IFERROR(LOOKUP(2,1/(K$9:K30&lt;&gt;""), K$9:K30) - H31, "")
)</f>
        <v/>
      </c>
    </row>
    <row r="32" spans="2:11" ht="15">
      <c r="B32" s="11"/>
      <c r="C32" s="16"/>
      <c r="D32" s="13"/>
      <c r="E32" s="14"/>
      <c r="F32" s="14" t="str" cm="1">
        <f t="array" ref="F32">IF(AND(D32="", E32=""), "", IFERROR(LOOKUP(2,1/(F$9:F31&lt;&gt;""),F$9:F31), 0) + N(D32) - N(E32))</f>
        <v/>
      </c>
      <c r="G32" s="15" t="str" cm="1">
        <f t="array" ref="G32">IF(D32="", "",
  IFERROR(LOOKUP(2,1/(G$9:G31&lt;&gt;""), G$9:G31) - D32, "")
)</f>
        <v/>
      </c>
      <c r="H32" s="13"/>
      <c r="I32" s="14"/>
      <c r="J32" s="14" t="str" cm="1">
        <f t="array" ref="J32">IF(AND(H32="", I32=""), "", IFERROR(LOOKUP(2,1/(J$9:J31&lt;&gt;""), J$9:J31), 0) + N(H32) - N(I32))</f>
        <v/>
      </c>
      <c r="K32" s="31" t="str" cm="1">
        <f t="array" ref="K32">IF(H32="", "",
  IFERROR(LOOKUP(2,1/(K$9:K31&lt;&gt;""), K$9:K31) - H32, "")
)</f>
        <v/>
      </c>
    </row>
    <row r="33" spans="2:11" ht="15">
      <c r="B33" s="44"/>
      <c r="C33" s="46"/>
      <c r="D33" s="42"/>
      <c r="E33" s="39"/>
      <c r="F33" s="14" t="str" cm="1">
        <f t="array" ref="F33">IF(AND(D33="", E33=""), "", IFERROR(LOOKUP(2,1/(F$9:F32&lt;&gt;""),F$9:F32), 0) + N(D33) - N(E33))</f>
        <v/>
      </c>
      <c r="G33" s="15" t="str" cm="1">
        <f t="array" ref="G33">IF(D33="", "",
  IFERROR(LOOKUP(2,1/(G$9:G32&lt;&gt;""), G$9:G32) - D33, "")
)</f>
        <v/>
      </c>
      <c r="H33" s="13"/>
      <c r="I33" s="14"/>
      <c r="J33" s="14" t="str" cm="1">
        <f t="array" ref="J33">IF(AND(H33="", I33=""), "", IFERROR(LOOKUP(2,1/(J$9:J32&lt;&gt;""), J$9:J32), 0) + N(H33) - N(I33))</f>
        <v/>
      </c>
      <c r="K33" s="31" t="str" cm="1">
        <f t="array" ref="K33">IF(H33="", "",
  IFERROR(LOOKUP(2,1/(K$9:K32&lt;&gt;""), K$9:K32) - H33, "")
)</f>
        <v/>
      </c>
    </row>
    <row r="34" spans="2:11" ht="15">
      <c r="B34" s="11"/>
      <c r="C34" s="16"/>
      <c r="D34" s="13"/>
      <c r="E34" s="14"/>
      <c r="F34" s="14" t="str" cm="1">
        <f t="array" ref="F34">IF(AND(D34="", E34=""), "", IFERROR(LOOKUP(2,1/(F$9:F33&lt;&gt;""),F$9:F33), 0) + N(D34) - N(E34))</f>
        <v/>
      </c>
      <c r="G34" s="15" t="str" cm="1">
        <f t="array" ref="G34">IF(D34="", "",
  IFERROR(LOOKUP(2,1/(G$9:G33&lt;&gt;""), G$9:G33) - D34, "")
)</f>
        <v/>
      </c>
      <c r="H34" s="13"/>
      <c r="I34" s="14"/>
      <c r="J34" s="14" t="str" cm="1">
        <f t="array" ref="J34">IF(AND(H34="", I34=""), "", IFERROR(LOOKUP(2,1/(J$9:J33&lt;&gt;""), J$9:J33), 0) + N(H34) - N(I34))</f>
        <v/>
      </c>
      <c r="K34" s="31" t="str" cm="1">
        <f t="array" ref="K34">IF(H34="", "",
  IFERROR(LOOKUP(2,1/(K$9:K33&lt;&gt;""), K$9:K33) - H34, "")
)</f>
        <v/>
      </c>
    </row>
    <row r="35" spans="2:11" ht="15">
      <c r="B35" s="11"/>
      <c r="C35" s="16"/>
      <c r="D35" s="13"/>
      <c r="E35" s="14"/>
      <c r="F35" s="14" t="str" cm="1">
        <f t="array" ref="F35">IF(AND(D35="", E35=""), "", IFERROR(LOOKUP(2,1/(F$9:F34&lt;&gt;""),F$9:F34), 0) + N(D35) - N(E35))</f>
        <v/>
      </c>
      <c r="G35" s="15" t="str" cm="1">
        <f t="array" ref="G35">IF(D35="", "",
  IFERROR(LOOKUP(2,1/(G$9:G34&lt;&gt;""), G$9:G34) - D35, "")
)</f>
        <v/>
      </c>
      <c r="H35" s="13"/>
      <c r="I35" s="14"/>
      <c r="J35" s="14" t="str" cm="1">
        <f t="array" ref="J35">IF(AND(H35="", I35=""), "", IFERROR(LOOKUP(2,1/(J$9:J34&lt;&gt;""), J$9:J34), 0) + N(H35) - N(I35))</f>
        <v/>
      </c>
      <c r="K35" s="31" t="str" cm="1">
        <f t="array" ref="K35">IF(H35="", "",
  IFERROR(LOOKUP(2,1/(K$9:K34&lt;&gt;""), K$9:K34) - H35, "")
)</f>
        <v/>
      </c>
    </row>
    <row r="36" spans="2:11" ht="15">
      <c r="B36" s="11"/>
      <c r="C36" s="16"/>
      <c r="D36" s="13"/>
      <c r="E36" s="14"/>
      <c r="F36" s="14" t="str" cm="1">
        <f t="array" ref="F36">IF(AND(D36="", E36=""), "", IFERROR(LOOKUP(2,1/(F$9:F35&lt;&gt;""),F$9:F35), 0) + N(D36) - N(E36))</f>
        <v/>
      </c>
      <c r="G36" s="15" t="str" cm="1">
        <f t="array" ref="G36">IF(D36="", "",
  IFERROR(LOOKUP(2,1/(G$9:G35&lt;&gt;""), G$9:G35) - D36, "")
)</f>
        <v/>
      </c>
      <c r="H36" s="13"/>
      <c r="I36" s="39"/>
      <c r="J36" s="14" t="str" cm="1">
        <f t="array" ref="J36">IF(AND(H36="", I36=""), "", IFERROR(LOOKUP(2,1/(J$9:J35&lt;&gt;""), J$9:J35), 0) + N(H36) - N(I36))</f>
        <v/>
      </c>
      <c r="K36" s="31" t="str" cm="1">
        <f t="array" ref="K36">IF(H36="", "",
  IFERROR(LOOKUP(2,1/(K$9:K35&lt;&gt;""), K$9:K35) - H36, "")
)</f>
        <v/>
      </c>
    </row>
    <row r="37" spans="2:11" ht="15">
      <c r="B37" s="11"/>
      <c r="C37" s="16"/>
      <c r="D37" s="13"/>
      <c r="E37" s="14"/>
      <c r="F37" s="14" t="str" cm="1">
        <f t="array" ref="F37">IF(AND(D37="", E37=""), "", IFERROR(LOOKUP(2,1/(F$9:F36&lt;&gt;""),F$9:F36), 0) + N(D37) - N(E37))</f>
        <v/>
      </c>
      <c r="G37" s="15" t="str" cm="1">
        <f t="array" ref="G37">IF(D37="", "",
  IFERROR(LOOKUP(2,1/(G$9:G36&lt;&gt;""), G$9:G36) - D37, "")
)</f>
        <v/>
      </c>
      <c r="H37" s="13"/>
      <c r="I37" s="14"/>
      <c r="J37" s="14" t="str" cm="1">
        <f t="array" ref="J37">IF(AND(H37="", I37=""), "", IFERROR(LOOKUP(2,1/(J$9:J36&lt;&gt;""), J$9:J36), 0) + N(H37) - N(I37))</f>
        <v/>
      </c>
      <c r="K37" s="31" t="str" cm="1">
        <f t="array" ref="K37">IF(H37="", "",
  IFERROR(LOOKUP(2,1/(K$9:K36&lt;&gt;""), K$9:K36) - H37, "")
)</f>
        <v/>
      </c>
    </row>
    <row r="38" spans="2:11" ht="15">
      <c r="B38" s="11"/>
      <c r="C38" s="16"/>
      <c r="D38" s="13"/>
      <c r="E38" s="14"/>
      <c r="F38" s="14" t="str" cm="1">
        <f t="array" ref="F38">IF(AND(D38="", E38=""), "", IFERROR(LOOKUP(2,1/(F$9:F37&lt;&gt;""),F$9:F37), 0) + N(D38) - N(E38))</f>
        <v/>
      </c>
      <c r="G38" s="15" t="str" cm="1">
        <f t="array" ref="G38">IF(D38="", "",
  IFERROR(LOOKUP(2,1/(G$9:G37&lt;&gt;""), G$9:G37) - D38, "")
)</f>
        <v/>
      </c>
      <c r="H38" s="13"/>
      <c r="I38" s="14"/>
      <c r="J38" s="14" t="str" cm="1">
        <f t="array" ref="J38">IF(AND(H38="", I38=""), "", IFERROR(LOOKUP(2,1/(J$9:J37&lt;&gt;""), J$9:J37), 0) + N(H38) - N(I38))</f>
        <v/>
      </c>
      <c r="K38" s="31" t="str" cm="1">
        <f t="array" ref="K38">IF(H38="", "",
  IFERROR(LOOKUP(2,1/(K$9:K37&lt;&gt;""), K$9:K37) - H38, "")
)</f>
        <v/>
      </c>
    </row>
    <row r="39" spans="2:11" ht="15">
      <c r="B39" s="11"/>
      <c r="C39" s="16"/>
      <c r="D39" s="13"/>
      <c r="E39" s="14"/>
      <c r="F39" s="14" t="str" cm="1">
        <f t="array" ref="F39">IF(AND(D39="", E39=""), "", IFERROR(LOOKUP(2,1/(F$9:F38&lt;&gt;""),F$9:F38), 0) + N(D39) - N(E39))</f>
        <v/>
      </c>
      <c r="G39" s="15" t="str" cm="1">
        <f t="array" ref="G39">IF(D39="", "",
  IFERROR(LOOKUP(2,1/(G$9:G38&lt;&gt;""), G$9:G38) - D39, "")
)</f>
        <v/>
      </c>
      <c r="H39" s="13"/>
      <c r="I39" s="14"/>
      <c r="J39" s="14" t="str" cm="1">
        <f t="array" ref="J39">IF(AND(H39="", I39=""), "", IFERROR(LOOKUP(2,1/(J$9:J38&lt;&gt;""), J$9:J38), 0) + N(H39) - N(I39))</f>
        <v/>
      </c>
      <c r="K39" s="31" t="str" cm="1">
        <f t="array" ref="K39">IF(H39="", "",
  IFERROR(LOOKUP(2,1/(K$9:K38&lt;&gt;""), K$9:K38) - H39, "")
)</f>
        <v/>
      </c>
    </row>
    <row r="40" spans="2:11" ht="15">
      <c r="B40" s="11"/>
      <c r="C40" s="16"/>
      <c r="D40" s="13"/>
      <c r="E40" s="14"/>
      <c r="F40" s="14" t="str" cm="1">
        <f t="array" ref="F40">IF(AND(D40="", E40=""), "", IFERROR(LOOKUP(2,1/(F$9:F39&lt;&gt;""),F$9:F39), 0) + N(D40) - N(E40))</f>
        <v/>
      </c>
      <c r="G40" s="15" t="str" cm="1">
        <f t="array" ref="G40">IF(D40="", "",
  IFERROR(LOOKUP(2,1/(G$9:G39&lt;&gt;""), G$9:G39) - D40, "")
)</f>
        <v/>
      </c>
      <c r="H40" s="13"/>
      <c r="I40" s="14"/>
      <c r="J40" s="14" t="str" cm="1">
        <f t="array" ref="J40">IF(AND(H40="", I40=""), "", IFERROR(LOOKUP(2,1/(J$9:J39&lt;&gt;""), J$9:J39), 0) + N(H40) - N(I40))</f>
        <v/>
      </c>
      <c r="K40" s="31" t="str" cm="1">
        <f t="array" ref="K40">IF(H40="", "",
  IFERROR(LOOKUP(2,1/(K$9:K39&lt;&gt;""), K$9:K39) - H40, "")
)</f>
        <v/>
      </c>
    </row>
    <row r="41" spans="2:11" ht="15">
      <c r="B41" s="11"/>
      <c r="C41" s="16"/>
      <c r="D41" s="13"/>
      <c r="E41" s="14"/>
      <c r="F41" s="14" t="str" cm="1">
        <f t="array" ref="F41">IF(AND(D41="", E41=""), "", IFERROR(LOOKUP(2,1/(F$9:F40&lt;&gt;""),F$9:F40), 0) + N(D41) - N(E41))</f>
        <v/>
      </c>
      <c r="G41" s="15" t="str" cm="1">
        <f t="array" ref="G41">IF(D41="", "",
  IFERROR(LOOKUP(2,1/(G$9:G40&lt;&gt;""), G$9:G40) - D41, "")
)</f>
        <v/>
      </c>
      <c r="H41" s="13"/>
      <c r="I41" s="14"/>
      <c r="J41" s="14" t="str" cm="1">
        <f t="array" ref="J41">IF(AND(H41="", I41=""), "", IFERROR(LOOKUP(2,1/(J$9:J40&lt;&gt;""), J$9:J40), 0) + N(H41) - N(I41))</f>
        <v/>
      </c>
      <c r="K41" s="31" t="str" cm="1">
        <f t="array" ref="K41">IF(H41="", "",
  IFERROR(LOOKUP(2,1/(K$9:K40&lt;&gt;""), K$9:K40) - H41, "")
)</f>
        <v/>
      </c>
    </row>
    <row r="42" spans="2:11" ht="15">
      <c r="B42" s="11"/>
      <c r="C42" s="16"/>
      <c r="D42" s="13"/>
      <c r="E42" s="14"/>
      <c r="F42" s="14" t="str" cm="1">
        <f t="array" ref="F42">IF(AND(D42="", E42=""), "", IFERROR(LOOKUP(2,1/(F$9:F41&lt;&gt;""),F$9:F41), 0) + N(D42) - N(E42))</f>
        <v/>
      </c>
      <c r="G42" s="15" t="str" cm="1">
        <f t="array" ref="G42">IF(D42="", "",
  IFERROR(LOOKUP(2,1/(G$9:G41&lt;&gt;""), G$9:G41) - D42, "")
)</f>
        <v/>
      </c>
      <c r="H42" s="13"/>
      <c r="I42" s="14"/>
      <c r="J42" s="14" t="str" cm="1">
        <f t="array" ref="J42">IF(AND(H42="", I42=""), "", IFERROR(LOOKUP(2,1/(J$9:J41&lt;&gt;""), J$9:J41), 0) + N(H42) - N(I42))</f>
        <v/>
      </c>
      <c r="K42" s="31" t="str" cm="1">
        <f t="array" ref="K42">IF(H42="", "",
  IFERROR(LOOKUP(2,1/(K$9:K41&lt;&gt;""), K$9:K41) - H42, "")
)</f>
        <v/>
      </c>
    </row>
    <row r="43" spans="2:11" ht="15">
      <c r="B43" s="11"/>
      <c r="C43" s="16"/>
      <c r="D43" s="13"/>
      <c r="E43" s="14"/>
      <c r="F43" s="14" t="str" cm="1">
        <f t="array" ref="F43">IF(AND(D43="", E43=""), "", IFERROR(LOOKUP(2,1/(F$9:F42&lt;&gt;""),F$9:F42), 0) + N(D43) - N(E43))</f>
        <v/>
      </c>
      <c r="G43" s="15" t="str" cm="1">
        <f t="array" ref="G43">IF(D43="", "",
  IFERROR(LOOKUP(2,1/(G$9:G42&lt;&gt;""), G$9:G42) - D43, "")
)</f>
        <v/>
      </c>
      <c r="H43" s="13"/>
      <c r="I43" s="14"/>
      <c r="J43" s="14" t="str" cm="1">
        <f t="array" ref="J43">IF(AND(H43="", I43=""), "", IFERROR(LOOKUP(2,1/(J$9:J42&lt;&gt;""), J$9:J42), 0) + N(H43) - N(I43))</f>
        <v/>
      </c>
      <c r="K43" s="31" t="str" cm="1">
        <f t="array" ref="K43">IF(H43="", "",
  IFERROR(LOOKUP(2,1/(K$9:K42&lt;&gt;""), K$9:K42) - H43, "")
)</f>
        <v/>
      </c>
    </row>
    <row r="44" spans="2:11" ht="15">
      <c r="B44" s="11"/>
      <c r="C44" s="16"/>
      <c r="D44" s="13"/>
      <c r="E44" s="14"/>
      <c r="F44" s="14" t="str" cm="1">
        <f t="array" ref="F44">IF(AND(D44="", E44=""), "", IFERROR(LOOKUP(2,1/(F$9:F43&lt;&gt;""),F$9:F43), 0) + N(D44) - N(E44))</f>
        <v/>
      </c>
      <c r="G44" s="15" t="str" cm="1">
        <f t="array" ref="G44">IF(D44="", "",
  IFERROR(LOOKUP(2,1/(G$9:G43&lt;&gt;""), G$9:G43) - D44, "")
)</f>
        <v/>
      </c>
      <c r="H44" s="13"/>
      <c r="I44" s="14"/>
      <c r="J44" s="14" t="str" cm="1">
        <f t="array" ref="J44">IF(AND(H44="", I44=""), "", IFERROR(LOOKUP(2,1/(J$9:J43&lt;&gt;""), J$9:J43), 0) + N(H44) - N(I44))</f>
        <v/>
      </c>
      <c r="K44" s="31" t="str" cm="1">
        <f t="array" ref="K44">IF(H44="", "",
  IFERROR(LOOKUP(2,1/(K$9:K43&lt;&gt;""), K$9:K43) - H44, "")
)</f>
        <v/>
      </c>
    </row>
    <row r="45" spans="2:11" ht="15">
      <c r="B45" s="11"/>
      <c r="C45" s="16"/>
      <c r="D45" s="13"/>
      <c r="E45" s="14"/>
      <c r="F45" s="14" t="str" cm="1">
        <f t="array" ref="F45">IF(AND(D45="", E45=""), "", IFERROR(LOOKUP(2,1/(F$9:F44&lt;&gt;""),F$9:F44), 0) + N(D45) - N(E45))</f>
        <v/>
      </c>
      <c r="G45" s="15" t="str" cm="1">
        <f t="array" ref="G45">IF(D45="", "",
  IFERROR(LOOKUP(2,1/(G$9:G44&lt;&gt;""), G$9:G44) - D45, "")
)</f>
        <v/>
      </c>
      <c r="H45" s="13"/>
      <c r="I45" s="14"/>
      <c r="J45" s="14" t="str" cm="1">
        <f t="array" ref="J45">IF(AND(H45="", I45=""), "", IFERROR(LOOKUP(2,1/(J$9:J44&lt;&gt;""), J$9:J44), 0) + N(H45) - N(I45))</f>
        <v/>
      </c>
      <c r="K45" s="31" t="str" cm="1">
        <f t="array" ref="K45">IF(H45="", "",
  IFERROR(LOOKUP(2,1/(K$9:K44&lt;&gt;""), K$9:K44) - H45, "")
)</f>
        <v/>
      </c>
    </row>
    <row r="46" spans="2:11" ht="15">
      <c r="B46" s="11"/>
      <c r="C46" s="16"/>
      <c r="D46" s="13"/>
      <c r="E46" s="14"/>
      <c r="F46" s="14" t="str" cm="1">
        <f t="array" ref="F46">IF(AND(D46="", E46=""), "", IFERROR(LOOKUP(2,1/(F$9:F45&lt;&gt;""),F$9:F45), 0) + N(D46) - N(E46))</f>
        <v/>
      </c>
      <c r="G46" s="15" t="str" cm="1">
        <f t="array" ref="G46">IF(D46="", "",
  IFERROR(LOOKUP(2,1/(G$9:G45&lt;&gt;""), G$9:G45) - D46, "")
)</f>
        <v/>
      </c>
      <c r="H46" s="13"/>
      <c r="I46" s="14"/>
      <c r="J46" s="14" t="str" cm="1">
        <f t="array" ref="J46">IF(AND(H46="", I46=""), "", IFERROR(LOOKUP(2,1/(J$9:J45&lt;&gt;""), J$9:J45), 0) + N(H46) - N(I46))</f>
        <v/>
      </c>
      <c r="K46" s="31" t="str" cm="1">
        <f t="array" ref="K46">IF(H46="", "",
  IFERROR(LOOKUP(2,1/(K$9:K45&lt;&gt;""), K$9:K45) - H46, "")
)</f>
        <v/>
      </c>
    </row>
    <row r="47" spans="2:11" ht="15">
      <c r="B47" s="11"/>
      <c r="C47" s="16"/>
      <c r="D47" s="13"/>
      <c r="E47" s="14"/>
      <c r="F47" s="14" t="str" cm="1">
        <f t="array" ref="F47">IF(AND(D47="", E47=""), "", IFERROR(LOOKUP(2,1/(F$9:F46&lt;&gt;""),F$9:F46), 0) + N(D47) - N(E47))</f>
        <v/>
      </c>
      <c r="G47" s="15" t="str" cm="1">
        <f t="array" ref="G47">IF(D47="", "",
  IFERROR(LOOKUP(2,1/(G$9:G46&lt;&gt;""), G$9:G46) - D47, "")
)</f>
        <v/>
      </c>
      <c r="H47" s="13"/>
      <c r="I47" s="14"/>
      <c r="J47" s="14" t="str" cm="1">
        <f t="array" ref="J47">IF(AND(H47="", I47=""), "", IFERROR(LOOKUP(2,1/(J$9:J46&lt;&gt;""), J$9:J46), 0) + N(H47) - N(I47))</f>
        <v/>
      </c>
      <c r="K47" s="31" t="str" cm="1">
        <f t="array" ref="K47">IF(H47="", "",
  IFERROR(LOOKUP(2,1/(K$9:K46&lt;&gt;""), K$9:K46) - H47, "")
)</f>
        <v/>
      </c>
    </row>
    <row r="48" spans="2:11" ht="15">
      <c r="B48" s="11"/>
      <c r="C48" s="16"/>
      <c r="D48" s="13"/>
      <c r="E48" s="14"/>
      <c r="F48" s="14" t="str" cm="1">
        <f t="array" ref="F48">IF(AND(D48="", E48=""), "", IFERROR(LOOKUP(2,1/(F$9:F47&lt;&gt;""),F$9:F47), 0) + N(D48) - N(E48))</f>
        <v/>
      </c>
      <c r="G48" s="15" t="str" cm="1">
        <f t="array" ref="G48">IF(D48="", "",
  IFERROR(LOOKUP(2,1/(G$9:G47&lt;&gt;""), G$9:G47) - D48, "")
)</f>
        <v/>
      </c>
      <c r="H48" s="13"/>
      <c r="I48" s="14"/>
      <c r="J48" s="14" t="str" cm="1">
        <f t="array" ref="J48">IF(AND(H48="", I48=""), "", IFERROR(LOOKUP(2,1/(J$9:J47&lt;&gt;""), J$9:J47), 0) + N(H48) - N(I48))</f>
        <v/>
      </c>
      <c r="K48" s="31" t="str" cm="1">
        <f t="array" ref="K48">IF(H48="", "",
  IFERROR(LOOKUP(2,1/(K$9:K47&lt;&gt;""), K$9:K47) - H48, "")
)</f>
        <v/>
      </c>
    </row>
    <row r="49" spans="2:11" ht="15">
      <c r="B49" s="11"/>
      <c r="C49" s="16"/>
      <c r="D49" s="13"/>
      <c r="E49" s="14"/>
      <c r="F49" s="14" t="str" cm="1">
        <f t="array" ref="F49">IF(AND(D49="", E49=""), "", IFERROR(LOOKUP(2,1/(F$9:F48&lt;&gt;""),F$9:F48), 0) + N(D49) - N(E49))</f>
        <v/>
      </c>
      <c r="G49" s="15" t="str" cm="1">
        <f t="array" ref="G49">IF(D49="", "",
  IFERROR(LOOKUP(2,1/(G$9:G48&lt;&gt;""), G$9:G48) - D49, "")
)</f>
        <v/>
      </c>
      <c r="H49" s="13"/>
      <c r="I49" s="14"/>
      <c r="J49" s="14" t="str" cm="1">
        <f t="array" ref="J49">IF(AND(H49="", I49=""), "", IFERROR(LOOKUP(2,1/(J$9:J48&lt;&gt;""), J$9:J48), 0) + N(H49) - N(I49))</f>
        <v/>
      </c>
      <c r="K49" s="31" t="str" cm="1">
        <f t="array" ref="K49">IF(H49="", "",
  IFERROR(LOOKUP(2,1/(K$9:K48&lt;&gt;""), K$9:K48) - H49, "")
)</f>
        <v/>
      </c>
    </row>
    <row r="50" spans="2:11" ht="15">
      <c r="B50" s="11"/>
      <c r="C50" s="16"/>
      <c r="D50" s="13"/>
      <c r="E50" s="14"/>
      <c r="F50" s="14" t="str" cm="1">
        <f t="array" ref="F50">IF(AND(D50="", E50=""), "", IFERROR(LOOKUP(2,1/(F$9:F49&lt;&gt;""),F$9:F49), 0) + N(D50) - N(E50))</f>
        <v/>
      </c>
      <c r="G50" s="15" t="str" cm="1">
        <f t="array" ref="G50">IF(D50="", "",
  IFERROR(LOOKUP(2,1/(G$9:G49&lt;&gt;""), G$9:G49) - D50, "")
)</f>
        <v/>
      </c>
      <c r="H50" s="13"/>
      <c r="I50" s="14"/>
      <c r="J50" s="14" t="str" cm="1">
        <f t="array" ref="J50">IF(AND(H50="", I50=""), "", IFERROR(LOOKUP(2,1/(J$9:J49&lt;&gt;""), J$9:J49), 0) + N(H50) - N(I50))</f>
        <v/>
      </c>
      <c r="K50" s="31" t="str" cm="1">
        <f t="array" ref="K50">IF(H50="", "",
  IFERROR(LOOKUP(2,1/(K$9:K49&lt;&gt;""), K$9:K49) - H50, "")
)</f>
        <v/>
      </c>
    </row>
    <row r="51" spans="2:11" ht="15">
      <c r="B51" s="11"/>
      <c r="C51" s="16"/>
      <c r="D51" s="13"/>
      <c r="E51" s="14"/>
      <c r="F51" s="14" t="str" cm="1">
        <f t="array" ref="F51">IF(AND(D51="", E51=""), "", IFERROR(LOOKUP(2,1/(F$9:F50&lt;&gt;""),F$9:F50), 0) + N(D51) - N(E51))</f>
        <v/>
      </c>
      <c r="G51" s="15" t="str" cm="1">
        <f t="array" ref="G51">IF(D51="", "",
  IFERROR(LOOKUP(2,1/(G$9:G50&lt;&gt;""), G$9:G50) - D51, "")
)</f>
        <v/>
      </c>
      <c r="H51" s="13"/>
      <c r="I51" s="14"/>
      <c r="J51" s="14" t="str" cm="1">
        <f t="array" ref="J51">IF(AND(H51="", I51=""), "", IFERROR(LOOKUP(2,1/(J$9:J50&lt;&gt;""), J$9:J50), 0) + N(H51) - N(I51))</f>
        <v/>
      </c>
      <c r="K51" s="31" t="str" cm="1">
        <f t="array" ref="K51">IF(H51="", "",
  IFERROR(LOOKUP(2,1/(K$9:K50&lt;&gt;""), K$9:K50) - H51, "")
)</f>
        <v/>
      </c>
    </row>
    <row r="52" spans="2:11" ht="15">
      <c r="B52" s="11"/>
      <c r="C52" s="16"/>
      <c r="D52" s="13"/>
      <c r="E52" s="14"/>
      <c r="F52" s="14" t="str" cm="1">
        <f t="array" ref="F52">IF(AND(D52="", E52=""), "", IFERROR(LOOKUP(2,1/(F$9:F51&lt;&gt;""),F$9:F51), 0) + N(D52) - N(E52))</f>
        <v/>
      </c>
      <c r="G52" s="15" t="str" cm="1">
        <f t="array" ref="G52">IF(D52="", "",
  IFERROR(LOOKUP(2,1/(G$9:G51&lt;&gt;""), G$9:G51) - D52, "")
)</f>
        <v/>
      </c>
      <c r="H52" s="13"/>
      <c r="I52" s="14"/>
      <c r="J52" s="14" t="str" cm="1">
        <f t="array" ref="J52">IF(AND(H52="", I52=""), "", IFERROR(LOOKUP(2,1/(J$9:J51&lt;&gt;""), J$9:J51), 0) + N(H52) - N(I52))</f>
        <v/>
      </c>
      <c r="K52" s="31" t="str" cm="1">
        <f t="array" ref="K52">IF(H52="", "",
  IFERROR(LOOKUP(2,1/(K$9:K51&lt;&gt;""), K$9:K51) - H52, "")
)</f>
        <v/>
      </c>
    </row>
    <row r="53" spans="2:11" ht="15">
      <c r="B53" s="11"/>
      <c r="C53" s="16"/>
      <c r="D53" s="13"/>
      <c r="E53" s="14"/>
      <c r="F53" s="14" t="str" cm="1">
        <f t="array" ref="F53">IF(AND(D53="", E53=""), "", IFERROR(LOOKUP(2,1/(F$9:F52&lt;&gt;""),F$9:F52), 0) + N(D53) - N(E53))</f>
        <v/>
      </c>
      <c r="G53" s="15" t="str" cm="1">
        <f t="array" ref="G53">IF(D53="", "",
  IFERROR(LOOKUP(2,1/(G$9:G52&lt;&gt;""), G$9:G52) - D53, "")
)</f>
        <v/>
      </c>
      <c r="H53" s="13"/>
      <c r="I53" s="14"/>
      <c r="J53" s="14" t="str" cm="1">
        <f t="array" ref="J53">IF(AND(H53="", I53=""), "", IFERROR(LOOKUP(2,1/(J$9:J52&lt;&gt;""), J$9:J52), 0) + N(H53) - N(I53))</f>
        <v/>
      </c>
      <c r="K53" s="31" t="str" cm="1">
        <f t="array" ref="K53">IF(H53="", "",
  IFERROR(LOOKUP(2,1/(K$9:K52&lt;&gt;""), K$9:K52) - H53, "")
)</f>
        <v/>
      </c>
    </row>
    <row r="54" spans="2:11" ht="15">
      <c r="B54" s="11"/>
      <c r="C54" s="16"/>
      <c r="D54" s="13"/>
      <c r="E54" s="14"/>
      <c r="F54" s="14" t="str" cm="1">
        <f t="array" ref="F54">IF(AND(D54="", E54=""), "", IFERROR(LOOKUP(2,1/(F$9:F53&lt;&gt;""),F$9:F53), 0) + N(D54) - N(E54))</f>
        <v/>
      </c>
      <c r="G54" s="15" t="str" cm="1">
        <f t="array" ref="G54">IF(D54="", "",
  IFERROR(LOOKUP(2,1/(G$9:G53&lt;&gt;""), G$9:G53) - D54, "")
)</f>
        <v/>
      </c>
      <c r="H54" s="13"/>
      <c r="I54" s="14"/>
      <c r="J54" s="14" t="str" cm="1">
        <f t="array" ref="J54">IF(AND(H54="", I54=""), "", IFERROR(LOOKUP(2,1/(J$9:J53&lt;&gt;""), J$9:J53), 0) + N(H54) - N(I54))</f>
        <v/>
      </c>
      <c r="K54" s="31" t="str" cm="1">
        <f t="array" ref="K54">IF(H54="", "",
  IFERROR(LOOKUP(2,1/(K$9:K53&lt;&gt;""), K$9:K53) - H54, "")
)</f>
        <v/>
      </c>
    </row>
    <row r="55" spans="2:11" ht="15">
      <c r="B55" s="11"/>
      <c r="C55" s="16"/>
      <c r="D55" s="13"/>
      <c r="E55" s="14"/>
      <c r="F55" s="14" t="str" cm="1">
        <f t="array" ref="F55">IF(AND(D55="", E55=""), "", IFERROR(LOOKUP(2,1/(F$9:F54&lt;&gt;""),F$9:F54), 0) + N(D55) - N(E55))</f>
        <v/>
      </c>
      <c r="G55" s="15" t="str" cm="1">
        <f t="array" ref="G55">IF(D55="", "",
  IFERROR(LOOKUP(2,1/(G$9:G54&lt;&gt;""), G$9:G54) - D55, "")
)</f>
        <v/>
      </c>
      <c r="H55" s="13"/>
      <c r="I55" s="14"/>
      <c r="J55" s="14" t="str" cm="1">
        <f t="array" ref="J55">IF(AND(H55="", I55=""), "", IFERROR(LOOKUP(2,1/(J$9:J54&lt;&gt;""), J$9:J54), 0) + N(H55) - N(I55))</f>
        <v/>
      </c>
      <c r="K55" s="31" t="str" cm="1">
        <f t="array" ref="K55">IF(H55="", "",
  IFERROR(LOOKUP(2,1/(K$9:K54&lt;&gt;""), K$9:K54) - H55, "")
)</f>
        <v/>
      </c>
    </row>
    <row r="56" spans="2:11" ht="15">
      <c r="B56" s="11"/>
      <c r="C56" s="16"/>
      <c r="D56" s="13"/>
      <c r="E56" s="14"/>
      <c r="F56" s="14" t="str" cm="1">
        <f t="array" ref="F56">IF(AND(D56="", E56=""), "", IFERROR(LOOKUP(2,1/(F$9:F55&lt;&gt;""),F$9:F55), 0) + N(D56) - N(E56))</f>
        <v/>
      </c>
      <c r="G56" s="15" t="str" cm="1">
        <f t="array" ref="G56">IF(D56="", "",
  IFERROR(LOOKUP(2,1/(G$9:G55&lt;&gt;""), G$9:G55) - D56, "")
)</f>
        <v/>
      </c>
      <c r="H56" s="13"/>
      <c r="I56" s="14"/>
      <c r="J56" s="14" t="str" cm="1">
        <f t="array" ref="J56">IF(AND(H56="", I56=""), "", IFERROR(LOOKUP(2,1/(J$9:J55&lt;&gt;""), J$9:J55), 0) + N(H56) - N(I56))</f>
        <v/>
      </c>
      <c r="K56" s="31" t="str" cm="1">
        <f t="array" ref="K56">IF(H56="", "",
  IFERROR(LOOKUP(2,1/(K$9:K55&lt;&gt;""), K$9:K55) - H56, "")
)</f>
        <v/>
      </c>
    </row>
    <row r="57" spans="2:11" ht="15">
      <c r="B57" s="11"/>
      <c r="C57" s="16"/>
      <c r="D57" s="13"/>
      <c r="E57" s="14"/>
      <c r="F57" s="14" t="str" cm="1">
        <f t="array" ref="F57">IF(AND(D57="", E57=""), "", IFERROR(LOOKUP(2,1/(F$9:F56&lt;&gt;""),F$9:F56), 0) + N(D57) - N(E57))</f>
        <v/>
      </c>
      <c r="G57" s="15" t="str" cm="1">
        <f t="array" ref="G57">IF(D57="", "",
  IFERROR(LOOKUP(2,1/(G$9:G56&lt;&gt;""), G$9:G56) - D57, "")
)</f>
        <v/>
      </c>
      <c r="H57" s="13"/>
      <c r="I57" s="14"/>
      <c r="J57" s="14" t="str" cm="1">
        <f t="array" ref="J57">IF(AND(H57="", I57=""), "", IFERROR(LOOKUP(2,1/(J$9:J56&lt;&gt;""), J$9:J56), 0) + N(H57) - N(I57))</f>
        <v/>
      </c>
      <c r="K57" s="31" t="str" cm="1">
        <f t="array" ref="K57">IF(H57="", "",
  IFERROR(LOOKUP(2,1/(K$9:K56&lt;&gt;""), K$9:K56) - H57, "")
)</f>
        <v/>
      </c>
    </row>
    <row r="58" spans="2:11" ht="15">
      <c r="B58" s="11"/>
      <c r="C58" s="16"/>
      <c r="D58" s="13"/>
      <c r="E58" s="14"/>
      <c r="F58" s="14" t="str" cm="1">
        <f t="array" ref="F58">IF(AND(D58="", E58=""), "", IFERROR(LOOKUP(2,1/(F$9:F57&lt;&gt;""),F$9:F57), 0) + N(D58) - N(E58))</f>
        <v/>
      </c>
      <c r="G58" s="15" t="str" cm="1">
        <f t="array" ref="G58">IF(D58="", "",
  IFERROR(LOOKUP(2,1/(G$9:G57&lt;&gt;""), G$9:G57) - D58, "")
)</f>
        <v/>
      </c>
      <c r="H58" s="13"/>
      <c r="I58" s="14"/>
      <c r="J58" s="14" t="str" cm="1">
        <f t="array" ref="J58">IF(AND(H58="", I58=""), "", IFERROR(LOOKUP(2,1/(J$9:J57&lt;&gt;""), J$9:J57), 0) + N(H58) - N(I58))</f>
        <v/>
      </c>
      <c r="K58" s="31" t="str" cm="1">
        <f t="array" ref="K58">IF(H58="", "",
  IFERROR(LOOKUP(2,1/(K$9:K57&lt;&gt;""), K$9:K57) - H58, "")
)</f>
        <v/>
      </c>
    </row>
    <row r="59" spans="2:11" ht="15">
      <c r="B59" s="11"/>
      <c r="C59" s="16"/>
      <c r="D59" s="13"/>
      <c r="E59" s="14"/>
      <c r="F59" s="14" t="str" cm="1">
        <f t="array" ref="F59">IF(AND(D59="", E59=""), "", IFERROR(LOOKUP(2,1/(F$9:F58&lt;&gt;""),F$9:F58), 0) + N(D59) - N(E59))</f>
        <v/>
      </c>
      <c r="G59" s="15" t="str" cm="1">
        <f t="array" ref="G59">IF(D59="", "",
  IFERROR(LOOKUP(2,1/(G$9:G58&lt;&gt;""), G$9:G58) - D59, "")
)</f>
        <v/>
      </c>
      <c r="H59" s="13"/>
      <c r="I59" s="14"/>
      <c r="J59" s="14" t="str" cm="1">
        <f t="array" ref="J59">IF(AND(H59="", I59=""), "", IFERROR(LOOKUP(2,1/(J$9:J58&lt;&gt;""), J$9:J58), 0) + N(H59) - N(I59))</f>
        <v/>
      </c>
      <c r="K59" s="31" t="str" cm="1">
        <f t="array" ref="K59">IF(H59="", "",
  IFERROR(LOOKUP(2,1/(K$9:K58&lt;&gt;""), K$9:K58) - H59, "")
)</f>
        <v/>
      </c>
    </row>
    <row r="60" spans="2:11" ht="15">
      <c r="B60" s="11"/>
      <c r="C60" s="16"/>
      <c r="D60" s="13"/>
      <c r="E60" s="14"/>
      <c r="F60" s="14" t="str" cm="1">
        <f t="array" ref="F60">IF(AND(D60="", E60=""), "", IFERROR(LOOKUP(2,1/(F$9:F59&lt;&gt;""),F$9:F59), 0) + N(D60) - N(E60))</f>
        <v/>
      </c>
      <c r="G60" s="15" t="str" cm="1">
        <f t="array" ref="G60">IF(D60="", "",
  IFERROR(LOOKUP(2,1/(G$9:G59&lt;&gt;""), G$9:G59) - D60, "")
)</f>
        <v/>
      </c>
      <c r="H60" s="13"/>
      <c r="I60" s="14"/>
      <c r="J60" s="14" t="str" cm="1">
        <f t="array" ref="J60">IF(AND(H60="", I60=""), "", IFERROR(LOOKUP(2,1/(J$9:J59&lt;&gt;""), J$9:J59), 0) + N(H60) - N(I60))</f>
        <v/>
      </c>
      <c r="K60" s="31" t="str" cm="1">
        <f t="array" ref="K60">IF(H60="", "",
  IFERROR(LOOKUP(2,1/(K$9:K59&lt;&gt;""), K$9:K59) - H60, "")
)</f>
        <v/>
      </c>
    </row>
    <row r="61" spans="2:11" ht="15">
      <c r="B61" s="11"/>
      <c r="C61" s="16"/>
      <c r="D61" s="13"/>
      <c r="E61" s="14"/>
      <c r="F61" s="14" t="str" cm="1">
        <f t="array" ref="F61">IF(AND(D61="", E61=""), "", IFERROR(LOOKUP(2,1/(F$9:F60&lt;&gt;""),F$9:F60), 0) + N(D61) - N(E61))</f>
        <v/>
      </c>
      <c r="G61" s="15" t="str" cm="1">
        <f t="array" ref="G61">IF(D61="", "",
  IFERROR(LOOKUP(2,1/(G$9:G60&lt;&gt;""), G$9:G60) - D61, "")
)</f>
        <v/>
      </c>
      <c r="H61" s="13"/>
      <c r="I61" s="14"/>
      <c r="J61" s="14" t="str" cm="1">
        <f t="array" ref="J61">IF(AND(H61="", I61=""), "", IFERROR(LOOKUP(2,1/(J$9:J60&lt;&gt;""), J$9:J60), 0) + N(H61) - N(I61))</f>
        <v/>
      </c>
      <c r="K61" s="31" t="str" cm="1">
        <f t="array" ref="K61">IF(H61="", "",
  IFERROR(LOOKUP(2,1/(K$9:K60&lt;&gt;""), K$9:K60) - H61, "")
)</f>
        <v/>
      </c>
    </row>
    <row r="62" spans="2:11" ht="15">
      <c r="B62" s="11"/>
      <c r="C62" s="16"/>
      <c r="D62" s="13"/>
      <c r="E62" s="14"/>
      <c r="F62" s="14" t="str" cm="1">
        <f t="array" ref="F62">IF(AND(D62="", E62=""), "", IFERROR(LOOKUP(2,1/(F$9:F61&lt;&gt;""),F$9:F61), 0) + N(D62) - N(E62))</f>
        <v/>
      </c>
      <c r="G62" s="15" t="str" cm="1">
        <f t="array" ref="G62">IF(D62="", "",
  IFERROR(LOOKUP(2,1/(G$9:G61&lt;&gt;""), G$9:G61) - D62, "")
)</f>
        <v/>
      </c>
      <c r="H62" s="13"/>
      <c r="I62" s="14"/>
      <c r="J62" s="14" t="str" cm="1">
        <f t="array" ref="J62">IF(AND(H62="", I62=""), "", IFERROR(LOOKUP(2,1/(J$9:J61&lt;&gt;""), J$9:J61), 0) + N(H62) - N(I62))</f>
        <v/>
      </c>
      <c r="K62" s="31" t="str" cm="1">
        <f t="array" ref="K62">IF(H62="", "",
  IFERROR(LOOKUP(2,1/(K$9:K61&lt;&gt;""), K$9:K61) - H62, "")
)</f>
        <v/>
      </c>
    </row>
    <row r="63" spans="2:11" ht="15">
      <c r="B63" s="11"/>
      <c r="C63" s="16"/>
      <c r="D63" s="13"/>
      <c r="E63" s="14"/>
      <c r="F63" s="14" t="str" cm="1">
        <f t="array" ref="F63">IF(AND(D63="", E63=""), "", IFERROR(LOOKUP(2,1/(F$9:F62&lt;&gt;""),F$9:F62), 0) + N(D63) - N(E63))</f>
        <v/>
      </c>
      <c r="G63" s="15" t="str" cm="1">
        <f t="array" ref="G63">IF(D63="", "",
  IFERROR(LOOKUP(2,1/(G$9:G62&lt;&gt;""), G$9:G62) - D63, "")
)</f>
        <v/>
      </c>
      <c r="H63" s="13"/>
      <c r="I63" s="14"/>
      <c r="J63" s="14" t="str" cm="1">
        <f t="array" ref="J63">IF(AND(H63="", I63=""), "", IFERROR(LOOKUP(2,1/(J$9:J62&lt;&gt;""), J$9:J62), 0) + N(H63) - N(I63))</f>
        <v/>
      </c>
      <c r="K63" s="31" t="str" cm="1">
        <f t="array" ref="K63">IF(H63="", "",
  IFERROR(LOOKUP(2,1/(K$9:K62&lt;&gt;""), K$9:K62) - H63, "")
)</f>
        <v/>
      </c>
    </row>
    <row r="64" spans="2:11" ht="15">
      <c r="B64" s="11"/>
      <c r="C64" s="16"/>
      <c r="D64" s="13"/>
      <c r="E64" s="14"/>
      <c r="F64" s="14" t="str" cm="1">
        <f t="array" ref="F64">IF(AND(D64="", E64=""), "", IFERROR(LOOKUP(2,1/(F$9:F63&lt;&gt;""),F$9:F63), 0) + N(D64) - N(E64))</f>
        <v/>
      </c>
      <c r="G64" s="15" t="str" cm="1">
        <f t="array" ref="G64">IF(D64="", "",
  IFERROR(LOOKUP(2,1/(G$9:G63&lt;&gt;""), G$9:G63) - D64, "")
)</f>
        <v/>
      </c>
      <c r="H64" s="13"/>
      <c r="I64" s="14"/>
      <c r="J64" s="14" t="str" cm="1">
        <f t="array" ref="J64">IF(AND(H64="", I64=""), "", IFERROR(LOOKUP(2,1/(J$9:J63&lt;&gt;""), J$9:J63), 0) + N(H64) - N(I64))</f>
        <v/>
      </c>
      <c r="K64" s="31" t="str" cm="1">
        <f t="array" ref="K64">IF(H64="", "",
  IFERROR(LOOKUP(2,1/(K$9:K63&lt;&gt;""), K$9:K63) - H64, "")
)</f>
        <v/>
      </c>
    </row>
    <row r="65" spans="2:11" ht="15">
      <c r="B65" s="11"/>
      <c r="C65" s="16"/>
      <c r="D65" s="13"/>
      <c r="E65" s="14"/>
      <c r="F65" s="14" t="str" cm="1">
        <f t="array" ref="F65">IF(AND(D65="", E65=""), "", IFERROR(LOOKUP(2,1/(F$9:F64&lt;&gt;""),F$9:F64), 0) + N(D65) - N(E65))</f>
        <v/>
      </c>
      <c r="G65" s="15" t="str" cm="1">
        <f t="array" ref="G65">IF(D65="", "",
  IFERROR(LOOKUP(2,1/(G$9:G64&lt;&gt;""), G$9:G64) - D65, "")
)</f>
        <v/>
      </c>
      <c r="H65" s="13"/>
      <c r="I65" s="14"/>
      <c r="J65" s="14" t="str" cm="1">
        <f t="array" ref="J65">IF(AND(H65="", I65=""), "", IFERROR(LOOKUP(2,1/(J$9:J64&lt;&gt;""), J$9:J64), 0) + N(H65) - N(I65))</f>
        <v/>
      </c>
      <c r="K65" s="31" t="str" cm="1">
        <f t="array" ref="K65">IF(H65="", "",
  IFERROR(LOOKUP(2,1/(K$9:K64&lt;&gt;""), K$9:K64) - H65, "")
)</f>
        <v/>
      </c>
    </row>
    <row r="66" spans="2:11" ht="15">
      <c r="B66" s="11"/>
      <c r="C66" s="16"/>
      <c r="D66" s="13"/>
      <c r="E66" s="14"/>
      <c r="F66" s="14" t="str" cm="1">
        <f t="array" ref="F66">IF(AND(D66="", E66=""), "", IFERROR(LOOKUP(2,1/(F$9:F65&lt;&gt;""),F$9:F65), 0) + N(D66) - N(E66))</f>
        <v/>
      </c>
      <c r="G66" s="15" t="str" cm="1">
        <f t="array" ref="G66">IF(D66="", "",
  IFERROR(LOOKUP(2,1/(G$9:G65&lt;&gt;""), G$9:G65) - D66, "")
)</f>
        <v/>
      </c>
      <c r="H66" s="13"/>
      <c r="I66" s="14"/>
      <c r="J66" s="14" t="str" cm="1">
        <f t="array" ref="J66">IF(AND(H66="", I66=""), "", IFERROR(LOOKUP(2,1/(J$9:J65&lt;&gt;""), J$9:J65), 0) + N(H66) - N(I66))</f>
        <v/>
      </c>
      <c r="K66" s="31" t="str" cm="1">
        <f t="array" ref="K66">IF(H66="", "",
  IFERROR(LOOKUP(2,1/(K$9:K65&lt;&gt;""), K$9:K65) - H66, "")
)</f>
        <v/>
      </c>
    </row>
    <row r="67" spans="2:11" ht="15">
      <c r="B67" s="44"/>
      <c r="C67" s="46"/>
      <c r="D67" s="42"/>
      <c r="E67" s="39"/>
      <c r="F67" s="14" t="str" cm="1">
        <f t="array" ref="F67">IF(AND(D67="", E67=""), "", IFERROR(LOOKUP(2,1/(F$9:F66&lt;&gt;""),F$9:F66), 0) + N(D67) - N(E67))</f>
        <v/>
      </c>
      <c r="G67" s="15" t="str" cm="1">
        <f t="array" ref="G67">IF(D67="", "",
  IFERROR(LOOKUP(2,1/(G$9:G66&lt;&gt;""), G$9:G66) - D67, "")
)</f>
        <v/>
      </c>
      <c r="H67" s="13"/>
      <c r="I67" s="14"/>
      <c r="J67" s="14" t="str" cm="1">
        <f t="array" ref="J67">IF(AND(H67="", I67=""), "", IFERROR(LOOKUP(2,1/(J$9:J66&lt;&gt;""), J$9:J66), 0) + N(H67) - N(I67))</f>
        <v/>
      </c>
      <c r="K67" s="31" t="str" cm="1">
        <f t="array" ref="K67">IF(H67="", "",
  IFERROR(LOOKUP(2,1/(K$9:K66&lt;&gt;""), K$9:K66) - H67, "")
)</f>
        <v/>
      </c>
    </row>
    <row r="68" spans="2:11" ht="15">
      <c r="B68" s="11"/>
      <c r="C68" s="16"/>
      <c r="D68" s="13"/>
      <c r="E68" s="14"/>
      <c r="F68" s="14" t="str" cm="1">
        <f t="array" ref="F68">IF(AND(D68="", E68=""), "", IFERROR(LOOKUP(2,1/(F$9:F67&lt;&gt;""),F$9:F67), 0) + N(D68) - N(E68))</f>
        <v/>
      </c>
      <c r="G68" s="15" t="str" cm="1">
        <f t="array" ref="G68">IF(D68="", "",
  IFERROR(LOOKUP(2,1/(G$9:G67&lt;&gt;""), G$9:G67) - D68, "")
)</f>
        <v/>
      </c>
      <c r="H68" s="13"/>
      <c r="I68" s="14"/>
      <c r="J68" s="14" t="str" cm="1">
        <f t="array" ref="J68">IF(AND(H68="", I68=""), "", IFERROR(LOOKUP(2,1/(J$9:J67&lt;&gt;""), J$9:J67), 0) + N(H68) - N(I68))</f>
        <v/>
      </c>
      <c r="K68" s="31" t="str" cm="1">
        <f t="array" ref="K68">IF(H68="", "",
  IFERROR(LOOKUP(2,1/(K$9:K67&lt;&gt;""), K$9:K67) - H68, "")
)</f>
        <v/>
      </c>
    </row>
    <row r="69" spans="2:11" ht="15">
      <c r="B69" s="11"/>
      <c r="C69" s="16"/>
      <c r="D69" s="13"/>
      <c r="E69" s="14"/>
      <c r="F69" s="14" t="str" cm="1">
        <f t="array" ref="F69">IF(AND(D69="", E69=""), "", IFERROR(LOOKUP(2,1/(F$9:F68&lt;&gt;""),F$9:F68), 0) + N(D69) - N(E69))</f>
        <v/>
      </c>
      <c r="G69" s="15" t="str" cm="1">
        <f t="array" ref="G69">IF(D69="", "",
  IFERROR(LOOKUP(2,1/(G$9:G68&lt;&gt;""), G$9:G68) - D69, "")
)</f>
        <v/>
      </c>
      <c r="H69" s="13"/>
      <c r="I69" s="14"/>
      <c r="J69" s="14" t="str" cm="1">
        <f t="array" ref="J69">IF(AND(H69="", I69=""), "", IFERROR(LOOKUP(2,1/(J$9:J68&lt;&gt;""), J$9:J68), 0) + N(H69) - N(I69))</f>
        <v/>
      </c>
      <c r="K69" s="31" t="str" cm="1">
        <f t="array" ref="K69">IF(H69="", "",
  IFERROR(LOOKUP(2,1/(K$9:K68&lt;&gt;""), K$9:K68) - H69, "")
)</f>
        <v/>
      </c>
    </row>
    <row r="70" spans="2:11" ht="15">
      <c r="B70" s="11"/>
      <c r="C70" s="16"/>
      <c r="D70" s="13"/>
      <c r="E70" s="14"/>
      <c r="F70" s="14" t="str" cm="1">
        <f t="array" ref="F70">IF(AND(D70="", E70=""), "", IFERROR(LOOKUP(2,1/(F$9:F69&lt;&gt;""),F$9:F69), 0) + N(D70) - N(E70))</f>
        <v/>
      </c>
      <c r="G70" s="15" t="str" cm="1">
        <f t="array" ref="G70">IF(D70="", "",
  IFERROR(LOOKUP(2,1/(G$9:G69&lt;&gt;""), G$9:G69) - D70, "")
)</f>
        <v/>
      </c>
      <c r="H70" s="13"/>
      <c r="I70" s="39"/>
      <c r="J70" s="14" t="str" cm="1">
        <f t="array" ref="J70">IF(AND(H70="", I70=""), "", IFERROR(LOOKUP(2,1/(J$9:J69&lt;&gt;""), J$9:J69), 0) + N(H70) - N(I70))</f>
        <v/>
      </c>
      <c r="K70" s="31" t="str" cm="1">
        <f t="array" ref="K70">IF(H70="", "",
  IFERROR(LOOKUP(2,1/(K$9:K69&lt;&gt;""), K$9:K69) - H70, "")
)</f>
        <v/>
      </c>
    </row>
    <row r="71" spans="2:11" ht="15">
      <c r="B71" s="11"/>
      <c r="C71" s="16"/>
      <c r="D71" s="13"/>
      <c r="E71" s="14"/>
      <c r="F71" s="14" t="str" cm="1">
        <f t="array" ref="F71">IF(AND(D71="", E71=""), "", IFERROR(LOOKUP(2,1/(F$9:F70&lt;&gt;""),F$9:F70), 0) + N(D71) - N(E71))</f>
        <v/>
      </c>
      <c r="G71" s="15" t="str" cm="1">
        <f t="array" ref="G71">IF(D71="", "",
  IFERROR(LOOKUP(2,1/(G$9:G70&lt;&gt;""), G$9:G70) - D71, "")
)</f>
        <v/>
      </c>
      <c r="H71" s="13"/>
      <c r="I71" s="14"/>
      <c r="J71" s="14" t="str" cm="1">
        <f t="array" ref="J71">IF(AND(H71="", I71=""), "", IFERROR(LOOKUP(2,1/(J$9:J70&lt;&gt;""), J$9:J70), 0) + N(H71) - N(I71))</f>
        <v/>
      </c>
      <c r="K71" s="31" t="str" cm="1">
        <f t="array" ref="K71">IF(H71="", "",
  IFERROR(LOOKUP(2,1/(K$9:K70&lt;&gt;""), K$9:K70) - H71, "")
)</f>
        <v/>
      </c>
    </row>
    <row r="72" spans="2:11" ht="15">
      <c r="B72" s="11"/>
      <c r="C72" s="16"/>
      <c r="D72" s="13"/>
      <c r="E72" s="14"/>
      <c r="F72" s="14" t="str" cm="1">
        <f t="array" ref="F72">IF(AND(D72="", E72=""), "", IFERROR(LOOKUP(2,1/(F$9:F71&lt;&gt;""),F$9:F71), 0) + N(D72) - N(E72))</f>
        <v/>
      </c>
      <c r="G72" s="15" t="str" cm="1">
        <f t="array" ref="G72">IF(D72="", "",
  IFERROR(LOOKUP(2,1/(G$9:G71&lt;&gt;""), G$9:G71) - D72, "")
)</f>
        <v/>
      </c>
      <c r="H72" s="13"/>
      <c r="I72" s="14"/>
      <c r="J72" s="14" t="str" cm="1">
        <f t="array" ref="J72">IF(AND(H72="", I72=""), "", IFERROR(LOOKUP(2,1/(J$9:J71&lt;&gt;""), J$9:J71), 0) + N(H72) - N(I72))</f>
        <v/>
      </c>
      <c r="K72" s="31" t="str" cm="1">
        <f t="array" ref="K72">IF(H72="", "",
  IFERROR(LOOKUP(2,1/(K$9:K71&lt;&gt;""), K$9:K71) - H72, "")
)</f>
        <v/>
      </c>
    </row>
    <row r="73" spans="2:11" ht="15">
      <c r="B73" s="11"/>
      <c r="C73" s="16"/>
      <c r="D73" s="13"/>
      <c r="E73" s="14"/>
      <c r="F73" s="14" t="str" cm="1">
        <f t="array" ref="F73">IF(AND(D73="", E73=""), "", IFERROR(LOOKUP(2,1/(F$9:F72&lt;&gt;""),F$9:F72), 0) + N(D73) - N(E73))</f>
        <v/>
      </c>
      <c r="G73" s="15" t="str" cm="1">
        <f t="array" ref="G73">IF(D73="", "",
  IFERROR(LOOKUP(2,1/(G$9:G72&lt;&gt;""), G$9:G72) - D73, "")
)</f>
        <v/>
      </c>
      <c r="H73" s="13"/>
      <c r="I73" s="14"/>
      <c r="J73" s="14" t="str" cm="1">
        <f t="array" ref="J73">IF(AND(H73="", I73=""), "", IFERROR(LOOKUP(2,1/(J$9:J72&lt;&gt;""), J$9:J72), 0) + N(H73) - N(I73))</f>
        <v/>
      </c>
      <c r="K73" s="31" t="str" cm="1">
        <f t="array" ref="K73">IF(H73="", "",
  IFERROR(LOOKUP(2,1/(K$9:K72&lt;&gt;""), K$9:K72) - H73, "")
)</f>
        <v/>
      </c>
    </row>
    <row r="74" spans="2:11" ht="15">
      <c r="B74" s="11"/>
      <c r="C74" s="16"/>
      <c r="D74" s="13"/>
      <c r="E74" s="14"/>
      <c r="F74" s="14" t="str" cm="1">
        <f t="array" ref="F74">IF(AND(D74="", E74=""), "", IFERROR(LOOKUP(2,1/(F$9:F73&lt;&gt;""),F$9:F73), 0) + N(D74) - N(E74))</f>
        <v/>
      </c>
      <c r="G74" s="15" t="str" cm="1">
        <f t="array" ref="G74">IF(D74="", "",
  IFERROR(LOOKUP(2,1/(G$9:G73&lt;&gt;""), G$9:G73) - D74, "")
)</f>
        <v/>
      </c>
      <c r="H74" s="13"/>
      <c r="I74" s="14"/>
      <c r="J74" s="14" t="str" cm="1">
        <f t="array" ref="J74">IF(AND(H74="", I74=""), "", IFERROR(LOOKUP(2,1/(J$9:J73&lt;&gt;""), J$9:J73), 0) + N(H74) - N(I74))</f>
        <v/>
      </c>
      <c r="K74" s="31" t="str" cm="1">
        <f t="array" ref="K74">IF(H74="", "",
  IFERROR(LOOKUP(2,1/(K$9:K73&lt;&gt;""), K$9:K73) - H74, "")
)</f>
        <v/>
      </c>
    </row>
    <row r="75" spans="2:11" ht="15">
      <c r="B75" s="11"/>
      <c r="C75" s="16"/>
      <c r="D75" s="13"/>
      <c r="E75" s="14"/>
      <c r="F75" s="14" t="str" cm="1">
        <f t="array" ref="F75">IF(AND(D75="", E75=""), "", IFERROR(LOOKUP(2,1/(F$9:F74&lt;&gt;""),F$9:F74), 0) + N(D75) - N(E75))</f>
        <v/>
      </c>
      <c r="G75" s="15" t="str" cm="1">
        <f t="array" ref="G75">IF(D75="", "",
  IFERROR(LOOKUP(2,1/(G$9:G74&lt;&gt;""), G$9:G74) - D75, "")
)</f>
        <v/>
      </c>
      <c r="H75" s="13"/>
      <c r="I75" s="14"/>
      <c r="J75" s="14" t="str" cm="1">
        <f t="array" ref="J75">IF(AND(H75="", I75=""), "", IFERROR(LOOKUP(2,1/(J$9:J74&lt;&gt;""), J$9:J74), 0) + N(H75) - N(I75))</f>
        <v/>
      </c>
      <c r="K75" s="31" t="str" cm="1">
        <f t="array" ref="K75">IF(H75="", "",
  IFERROR(LOOKUP(2,1/(K$9:K74&lt;&gt;""), K$9:K74) - H75, "")
)</f>
        <v/>
      </c>
    </row>
    <row r="76" spans="2:11" ht="15">
      <c r="B76" s="11"/>
      <c r="C76" s="16"/>
      <c r="D76" s="13"/>
      <c r="E76" s="14"/>
      <c r="F76" s="14" t="str" cm="1">
        <f t="array" ref="F76">IF(AND(D76="", E76=""), "", IFERROR(LOOKUP(2,1/(F$9:F75&lt;&gt;""),F$9:F75), 0) + N(D76) - N(E76))</f>
        <v/>
      </c>
      <c r="G76" s="15" t="str" cm="1">
        <f t="array" ref="G76">IF(D76="", "",
  IFERROR(LOOKUP(2,1/(G$9:G75&lt;&gt;""), G$9:G75) - D76, "")
)</f>
        <v/>
      </c>
      <c r="H76" s="13"/>
      <c r="I76" s="14"/>
      <c r="J76" s="14" t="str" cm="1">
        <f t="array" ref="J76">IF(AND(H76="", I76=""), "", IFERROR(LOOKUP(2,1/(J$9:J75&lt;&gt;""), J$9:J75), 0) + N(H76) - N(I76))</f>
        <v/>
      </c>
      <c r="K76" s="31" t="str" cm="1">
        <f t="array" ref="K76">IF(H76="", "",
  IFERROR(LOOKUP(2,1/(K$9:K75&lt;&gt;""), K$9:K75) - H76, "")
)</f>
        <v/>
      </c>
    </row>
    <row r="77" spans="2:11" ht="15">
      <c r="B77" s="11"/>
      <c r="C77" s="16"/>
      <c r="D77" s="13"/>
      <c r="E77" s="14"/>
      <c r="F77" s="14" t="str" cm="1">
        <f t="array" ref="F77">IF(AND(D77="", E77=""), "", IFERROR(LOOKUP(2,1/(F$9:F76&lt;&gt;""),F$9:F76), 0) + N(D77) - N(E77))</f>
        <v/>
      </c>
      <c r="G77" s="15" t="str" cm="1">
        <f t="array" ref="G77">IF(D77="", "",
  IFERROR(LOOKUP(2,1/(G$9:G76&lt;&gt;""), G$9:G76) - D77, "")
)</f>
        <v/>
      </c>
      <c r="H77" s="13"/>
      <c r="I77" s="14"/>
      <c r="J77" s="14" t="str" cm="1">
        <f t="array" ref="J77">IF(AND(H77="", I77=""), "", IFERROR(LOOKUP(2,1/(J$9:J76&lt;&gt;""), J$9:J76), 0) + N(H77) - N(I77))</f>
        <v/>
      </c>
      <c r="K77" s="31" t="str" cm="1">
        <f t="array" ref="K77">IF(H77="", "",
  IFERROR(LOOKUP(2,1/(K$9:K76&lt;&gt;""), K$9:K76) - H77, "")
)</f>
        <v/>
      </c>
    </row>
    <row r="78" spans="2:11" ht="15">
      <c r="B78" s="11"/>
      <c r="C78" s="16"/>
      <c r="D78" s="13"/>
      <c r="E78" s="14"/>
      <c r="F78" s="14" t="str" cm="1">
        <f t="array" ref="F78">IF(AND(D78="", E78=""), "", IFERROR(LOOKUP(2,1/(F$9:F77&lt;&gt;""),F$9:F77), 0) + N(D78) - N(E78))</f>
        <v/>
      </c>
      <c r="G78" s="15" t="str" cm="1">
        <f t="array" ref="G78">IF(D78="", "",
  IFERROR(LOOKUP(2,1/(G$9:G77&lt;&gt;""), G$9:G77) - D78, "")
)</f>
        <v/>
      </c>
      <c r="H78" s="13"/>
      <c r="I78" s="14"/>
      <c r="J78" s="14" t="str" cm="1">
        <f t="array" ref="J78">IF(AND(H78="", I78=""), "", IFERROR(LOOKUP(2,1/(J$9:J77&lt;&gt;""), J$9:J77), 0) + N(H78) - N(I78))</f>
        <v/>
      </c>
      <c r="K78" s="31" t="str" cm="1">
        <f t="array" ref="K78">IF(H78="", "",
  IFERROR(LOOKUP(2,1/(K$9:K77&lt;&gt;""), K$9:K77) - H78, "")
)</f>
        <v/>
      </c>
    </row>
    <row r="79" spans="2:11" ht="15">
      <c r="B79" s="11"/>
      <c r="C79" s="16"/>
      <c r="D79" s="13"/>
      <c r="E79" s="14"/>
      <c r="F79" s="14" t="str" cm="1">
        <f t="array" ref="F79">IF(AND(D79="", E79=""), "", IFERROR(LOOKUP(2,1/(F$9:F78&lt;&gt;""),F$9:F78), 0) + N(D79) - N(E79))</f>
        <v/>
      </c>
      <c r="G79" s="15" t="str" cm="1">
        <f t="array" ref="G79">IF(D79="", "",
  IFERROR(LOOKUP(2,1/(G$9:G78&lt;&gt;""), G$9:G78) - D79, "")
)</f>
        <v/>
      </c>
      <c r="H79" s="13"/>
      <c r="I79" s="14"/>
      <c r="J79" s="14" t="str" cm="1">
        <f t="array" ref="J79">IF(AND(H79="", I79=""), "", IFERROR(LOOKUP(2,1/(J$9:J78&lt;&gt;""), J$9:J78), 0) + N(H79) - N(I79))</f>
        <v/>
      </c>
      <c r="K79" s="31" t="str" cm="1">
        <f t="array" ref="K79">IF(H79="", "",
  IFERROR(LOOKUP(2,1/(K$9:K78&lt;&gt;""), K$9:K78) - H79, "")
)</f>
        <v/>
      </c>
    </row>
    <row r="80" spans="2:11" ht="15">
      <c r="B80" s="11"/>
      <c r="C80" s="16"/>
      <c r="D80" s="13"/>
      <c r="E80" s="14"/>
      <c r="F80" s="14" t="str" cm="1">
        <f t="array" ref="F80">IF(AND(D80="", E80=""), "", IFERROR(LOOKUP(2,1/(F$9:F79&lt;&gt;""),F$9:F79), 0) + N(D80) - N(E80))</f>
        <v/>
      </c>
      <c r="G80" s="15" t="str" cm="1">
        <f t="array" ref="G80">IF(D80="", "",
  IFERROR(LOOKUP(2,1/(G$9:G79&lt;&gt;""), G$9:G79) - D80, "")
)</f>
        <v/>
      </c>
      <c r="H80" s="13"/>
      <c r="I80" s="14"/>
      <c r="J80" s="14" t="str" cm="1">
        <f t="array" ref="J80">IF(AND(H80="", I80=""), "", IFERROR(LOOKUP(2,1/(J$9:J79&lt;&gt;""), J$9:J79), 0) + N(H80) - N(I80))</f>
        <v/>
      </c>
      <c r="K80" s="31" t="str" cm="1">
        <f t="array" ref="K80">IF(H80="", "",
  IFERROR(LOOKUP(2,1/(K$9:K79&lt;&gt;""), K$9:K79) - H80, "")
)</f>
        <v/>
      </c>
    </row>
    <row r="81" spans="2:11" ht="15">
      <c r="B81" s="11"/>
      <c r="C81" s="16"/>
      <c r="D81" s="13"/>
      <c r="E81" s="14"/>
      <c r="F81" s="14" t="str" cm="1">
        <f t="array" ref="F81">IF(AND(D81="", E81=""), "", IFERROR(LOOKUP(2,1/(F$9:F80&lt;&gt;""),F$9:F80), 0) + N(D81) - N(E81))</f>
        <v/>
      </c>
      <c r="G81" s="15" t="str" cm="1">
        <f t="array" ref="G81">IF(D81="", "",
  IFERROR(LOOKUP(2,1/(G$9:G80&lt;&gt;""), G$9:G80) - D81, "")
)</f>
        <v/>
      </c>
      <c r="H81" s="13"/>
      <c r="I81" s="14"/>
      <c r="J81" s="14" t="str" cm="1">
        <f t="array" ref="J81">IF(AND(H81="", I81=""), "", IFERROR(LOOKUP(2,1/(J$9:J80&lt;&gt;""), J$9:J80), 0) + N(H81) - N(I81))</f>
        <v/>
      </c>
      <c r="K81" s="31" t="str" cm="1">
        <f t="array" ref="K81">IF(H81="", "",
  IFERROR(LOOKUP(2,1/(K$9:K80&lt;&gt;""), K$9:K80) - H81, "")
)</f>
        <v/>
      </c>
    </row>
    <row r="82" spans="2:11" ht="15">
      <c r="B82" s="11"/>
      <c r="C82" s="16"/>
      <c r="D82" s="13"/>
      <c r="E82" s="14"/>
      <c r="F82" s="14" t="str" cm="1">
        <f t="array" ref="F82">IF(AND(D82="", E82=""), "", IFERROR(LOOKUP(2,1/(F$9:F81&lt;&gt;""),F$9:F81), 0) + N(D82) - N(E82))</f>
        <v/>
      </c>
      <c r="G82" s="15" t="str" cm="1">
        <f t="array" ref="G82">IF(D82="", "",
  IFERROR(LOOKUP(2,1/(G$9:G81&lt;&gt;""), G$9:G81) - D82, "")
)</f>
        <v/>
      </c>
      <c r="H82" s="13"/>
      <c r="I82" s="14"/>
      <c r="J82" s="14" t="str" cm="1">
        <f t="array" ref="J82">IF(AND(H82="", I82=""), "", IFERROR(LOOKUP(2,1/(J$9:J81&lt;&gt;""), J$9:J81), 0) + N(H82) - N(I82))</f>
        <v/>
      </c>
      <c r="K82" s="31" t="str" cm="1">
        <f t="array" ref="K82">IF(H82="", "",
  IFERROR(LOOKUP(2,1/(K$9:K81&lt;&gt;""), K$9:K81) - H82, "")
)</f>
        <v/>
      </c>
    </row>
    <row r="83" spans="2:11" ht="15">
      <c r="B83" s="11"/>
      <c r="C83" s="16"/>
      <c r="D83" s="13"/>
      <c r="E83" s="14"/>
      <c r="F83" s="14" t="str" cm="1">
        <f t="array" ref="F83">IF(AND(D83="", E83=""), "", IFERROR(LOOKUP(2,1/(F$9:F82&lt;&gt;""),F$9:F82), 0) + N(D83) - N(E83))</f>
        <v/>
      </c>
      <c r="G83" s="15" t="str" cm="1">
        <f t="array" ref="G83">IF(D83="", "",
  IFERROR(LOOKUP(2,1/(G$9:G82&lt;&gt;""), G$9:G82) - D83, "")
)</f>
        <v/>
      </c>
      <c r="H83" s="13"/>
      <c r="I83" s="14"/>
      <c r="J83" s="14" t="str" cm="1">
        <f t="array" ref="J83">IF(AND(H83="", I83=""), "", IFERROR(LOOKUP(2,1/(J$9:J82&lt;&gt;""), J$9:J82), 0) + N(H83) - N(I83))</f>
        <v/>
      </c>
      <c r="K83" s="31" t="str" cm="1">
        <f t="array" ref="K83">IF(H83="", "",
  IFERROR(LOOKUP(2,1/(K$9:K82&lt;&gt;""), K$9:K82) - H83, "")
)</f>
        <v/>
      </c>
    </row>
    <row r="84" spans="2:11" ht="15">
      <c r="B84" s="11"/>
      <c r="C84" s="16"/>
      <c r="D84" s="13"/>
      <c r="E84" s="14"/>
      <c r="F84" s="14" t="str" cm="1">
        <f t="array" ref="F84">IF(AND(D84="", E84=""), "", IFERROR(LOOKUP(2,1/(F$9:F83&lt;&gt;""),F$9:F83), 0) + N(D84) - N(E84))</f>
        <v/>
      </c>
      <c r="G84" s="15" t="str" cm="1">
        <f t="array" ref="G84">IF(D84="", "",
  IFERROR(LOOKUP(2,1/(G$9:G83&lt;&gt;""), G$9:G83) - D84, "")
)</f>
        <v/>
      </c>
      <c r="H84" s="13"/>
      <c r="I84" s="14"/>
      <c r="J84" s="14" t="str" cm="1">
        <f t="array" ref="J84">IF(AND(H84="", I84=""), "", IFERROR(LOOKUP(2,1/(J$9:J83&lt;&gt;""), J$9:J83), 0) + N(H84) - N(I84))</f>
        <v/>
      </c>
      <c r="K84" s="31" t="str" cm="1">
        <f t="array" ref="K84">IF(H84="", "",
  IFERROR(LOOKUP(2,1/(K$9:K83&lt;&gt;""), K$9:K83) - H84, "")
)</f>
        <v/>
      </c>
    </row>
    <row r="85" spans="2:11" ht="15">
      <c r="B85" s="11"/>
      <c r="C85" s="16"/>
      <c r="D85" s="13"/>
      <c r="E85" s="14"/>
      <c r="F85" s="14" t="str" cm="1">
        <f t="array" ref="F85">IF(AND(D85="", E85=""), "", IFERROR(LOOKUP(2,1/(F$9:F84&lt;&gt;""),F$9:F84), 0) + N(D85) - N(E85))</f>
        <v/>
      </c>
      <c r="G85" s="15" t="str" cm="1">
        <f t="array" ref="G85">IF(D85="", "",
  IFERROR(LOOKUP(2,1/(G$9:G84&lt;&gt;""), G$9:G84) - D85, "")
)</f>
        <v/>
      </c>
      <c r="H85" s="13"/>
      <c r="I85" s="14"/>
      <c r="J85" s="14" t="str" cm="1">
        <f t="array" ref="J85">IF(AND(H85="", I85=""), "", IFERROR(LOOKUP(2,1/(J$9:J84&lt;&gt;""), J$9:J84), 0) + N(H85) - N(I85))</f>
        <v/>
      </c>
      <c r="K85" s="31" t="str" cm="1">
        <f t="array" ref="K85">IF(H85="", "",
  IFERROR(LOOKUP(2,1/(K$9:K84&lt;&gt;""), K$9:K84) - H85, "")
)</f>
        <v/>
      </c>
    </row>
    <row r="86" spans="2:11" ht="15">
      <c r="B86" s="45"/>
      <c r="C86" s="47"/>
      <c r="D86" s="43"/>
      <c r="E86" s="40"/>
      <c r="F86" s="40" t="str" cm="1">
        <f t="array" ref="F86">IF(AND(D86="", E86=""), "", IFERROR(LOOKUP(2,1/(F$9:F85&lt;&gt;""),F$9:F85), 0) + N(D86) - N(E86))</f>
        <v/>
      </c>
      <c r="G86" s="92" t="str" cm="1">
        <f t="array" ref="G86">IF(D86="", "",
  IFERROR(LOOKUP(2,1/(G$9:G85&lt;&gt;""), G$9:G85) - D86, "")
)</f>
        <v/>
      </c>
      <c r="H86" s="43"/>
      <c r="I86" s="40"/>
      <c r="J86" s="40" t="str" cm="1">
        <f t="array" ref="J86">IF(AND(H86="", I86=""), "", IFERROR(LOOKUP(2,1/(J$9:J85&lt;&gt;""), J$9:J85), 0) + N(H86) - N(I86))</f>
        <v/>
      </c>
      <c r="K86" s="41" t="str" cm="1">
        <f t="array" ref="K86">IF(H86="", "",
  IFERROR(LOOKUP(2,1/(K$9:K85&lt;&gt;""), K$9:K85) - H86, "")
)</f>
        <v/>
      </c>
    </row>
  </sheetData>
  <mergeCells count="6">
    <mergeCell ref="D7:G7"/>
    <mergeCell ref="H7:K7"/>
    <mergeCell ref="B2:K3"/>
    <mergeCell ref="B6:K6"/>
    <mergeCell ref="B7:B8"/>
    <mergeCell ref="C7:C8"/>
  </mergeCells>
  <pageMargins left="0.7" right="0.7" top="0.75" bottom="0.75" header="0.3" footer="0.3"/>
  <pageSetup paperSize="9" fitToHeight="0" orientation="portrait" blackAndWhite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5228D-6F49-4764-BB41-2C62E3AA25FD}">
  <sheetPr>
    <tabColor theme="8" tint="0.79998168889431442"/>
    <pageSetUpPr fitToPage="1"/>
  </sheetPr>
  <dimension ref="B2:T86"/>
  <sheetViews>
    <sheetView workbookViewId="0"/>
  </sheetViews>
  <sheetFormatPr defaultRowHeight="13.5"/>
  <cols>
    <col min="1" max="1" width="9.140625" style="5"/>
    <col min="2" max="2" width="9.7109375" style="7" customWidth="1"/>
    <col min="3" max="3" width="40.7109375" style="5" customWidth="1"/>
    <col min="4" max="4" width="9.7109375" style="5" customWidth="1"/>
    <col min="5" max="16" width="5.7109375" style="5" customWidth="1"/>
    <col min="17" max="20" width="9.7109375" style="5" customWidth="1"/>
    <col min="21" max="22" width="9.140625" style="5"/>
    <col min="23" max="23" width="9.42578125" style="5" bestFit="1" customWidth="1"/>
    <col min="24" max="16384" width="9.140625" style="5"/>
  </cols>
  <sheetData>
    <row r="2" spans="2:20" ht="15" customHeight="1">
      <c r="B2" s="189" t="str">
        <f>"令和" &amp; 表紙!F2 &amp; "年度　狩猟用実包　管理帳簿"</f>
        <v>令和XX年度　狩猟用実包　管理帳簿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37"/>
      <c r="T2" s="37"/>
    </row>
    <row r="3" spans="2:20" ht="15" customHeight="1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37"/>
      <c r="T3" s="37"/>
    </row>
    <row r="4" spans="2:20">
      <c r="B4" s="6"/>
      <c r="C4" s="6"/>
      <c r="D4" s="6"/>
      <c r="E4" s="6"/>
      <c r="F4" s="6"/>
      <c r="G4" s="6"/>
      <c r="H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6.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 t="s">
        <v>30</v>
      </c>
      <c r="R5" s="10" t="s">
        <v>31</v>
      </c>
    </row>
    <row r="6" spans="2:20" ht="15">
      <c r="B6" s="190" t="s">
        <v>32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38"/>
      <c r="T6" s="38"/>
    </row>
    <row r="7" spans="2:20" ht="30" customHeight="1">
      <c r="B7" s="192" t="s">
        <v>33</v>
      </c>
      <c r="C7" s="194" t="s">
        <v>34</v>
      </c>
      <c r="D7" s="191" t="s">
        <v>35</v>
      </c>
      <c r="E7" s="196" t="s">
        <v>36</v>
      </c>
      <c r="F7" s="197"/>
      <c r="G7" s="198"/>
      <c r="H7" s="196" t="s">
        <v>37</v>
      </c>
      <c r="I7" s="197"/>
      <c r="J7" s="198"/>
      <c r="K7" s="199" t="s">
        <v>38</v>
      </c>
      <c r="L7" s="200"/>
      <c r="M7" s="201"/>
      <c r="N7" s="199" t="s">
        <v>39</v>
      </c>
      <c r="O7" s="200"/>
      <c r="P7" s="201"/>
      <c r="Q7" s="187" t="s">
        <v>40</v>
      </c>
      <c r="R7" s="187" t="s">
        <v>41</v>
      </c>
    </row>
    <row r="8" spans="2:20" ht="15">
      <c r="B8" s="193"/>
      <c r="C8" s="195"/>
      <c r="D8" s="188"/>
      <c r="E8" s="65" t="s">
        <v>42</v>
      </c>
      <c r="F8" s="66" t="s">
        <v>43</v>
      </c>
      <c r="G8" s="67" t="s">
        <v>44</v>
      </c>
      <c r="H8" s="65" t="s">
        <v>42</v>
      </c>
      <c r="I8" s="66" t="s">
        <v>43</v>
      </c>
      <c r="J8" s="67" t="s">
        <v>44</v>
      </c>
      <c r="K8" s="71" t="s">
        <v>42</v>
      </c>
      <c r="L8" s="68" t="s">
        <v>43</v>
      </c>
      <c r="M8" s="69" t="s">
        <v>44</v>
      </c>
      <c r="N8" s="71" t="s">
        <v>42</v>
      </c>
      <c r="O8" s="68" t="s">
        <v>43</v>
      </c>
      <c r="P8" s="69" t="s">
        <v>44</v>
      </c>
      <c r="Q8" s="188"/>
      <c r="R8" s="188"/>
    </row>
    <row r="9" spans="2:20" ht="15">
      <c r="B9" s="17"/>
      <c r="C9" s="12"/>
      <c r="D9" s="12"/>
      <c r="E9" s="18"/>
      <c r="F9" s="19"/>
      <c r="G9" s="15"/>
      <c r="H9" s="18"/>
      <c r="I9" s="19"/>
      <c r="J9" s="15"/>
      <c r="K9" s="18"/>
      <c r="L9" s="19"/>
      <c r="M9" s="15"/>
      <c r="N9" s="18"/>
      <c r="O9" s="19"/>
      <c r="P9" s="15"/>
      <c r="Q9" s="12" t="str">
        <f>IF(AND(G9="", J9="", M9="", P9=""), "", N(G9) + N(J9) + N(M9) + N(P9))</f>
        <v/>
      </c>
      <c r="R9" s="12"/>
    </row>
    <row r="10" spans="2:20" ht="15">
      <c r="B10" s="11"/>
      <c r="C10" s="16"/>
      <c r="D10" s="16"/>
      <c r="E10" s="13"/>
      <c r="F10" s="14"/>
      <c r="G10" s="31" t="str" cm="1">
        <f t="array" ref="G10">IF(AND(ISBLANK(E10), ISBLANK(F10)), "", IFERROR(LOOKUP(2,1/(G$9:G9&lt;&gt;""),G$9:G9), 0) + N(E10) - N(F10))</f>
        <v/>
      </c>
      <c r="H10" s="13"/>
      <c r="I10" s="14"/>
      <c r="J10" s="31" t="str" cm="1">
        <f t="array" ref="J10">IF(AND(ISBLANK(H10), ISBLANK(I10)), "", IFERROR(LOOKUP(2,1/(J$9:J9&lt;&gt;""),J$9:J9), 0) + N(H10) - N(I10))</f>
        <v/>
      </c>
      <c r="K10" s="13"/>
      <c r="L10" s="14"/>
      <c r="M10" s="31" t="str" cm="1">
        <f t="array" ref="M10">IF(AND(ISBLANK(K10), ISBLANK(L10)), "", IFERROR(LOOKUP(2,1/(M$9:M9&lt;&gt;""),M$9:M9), 0) + N(K10) - N(L10))</f>
        <v/>
      </c>
      <c r="N10" s="13"/>
      <c r="O10" s="14"/>
      <c r="P10" s="31" t="str" cm="1">
        <f t="array" ref="P10">IF(AND(ISBLANK(N10), ISBLANK(O10)), "", IFERROR(LOOKUP(2,1/(P$9:P9&lt;&gt;""),P$9:P9), 0) + N(N10) - N(O10))</f>
        <v/>
      </c>
      <c r="Q10" s="12" t="str" cm="1">
        <f t="array" ref="Q10">IF(
  AND(D10="", E10="", F10="", H10="", I10="", K10="", L10="", N10="", O10=""),
  "",
  IFERROR(LOOKUP(2,1/(G$9:G10&lt;&gt;""),G$9:G10),0)
  + IFERROR(LOOKUP(2,1/(J$9:J10&lt;&gt;""),J$9:J10),0)
  + IFERROR(LOOKUP(2,1/(M$9:M10&lt;&gt;""),M$9:M10),0)
  + IFERROR(LOOKUP(2,1/(P$9:P10&lt;&gt;""),P$9:P10),0)
)</f>
        <v/>
      </c>
      <c r="R10" s="16" t="str" cm="1">
        <f t="array" ref="R10">IF(
  OR(COUNT(E10, H10, K10, N10)=0, ISNUMBER(SEARCH("製造", C10))),
  "",
  MAX(0,
    LOOKUP(2,1/(R$9:R9&lt;&gt;""), R$9:R9)
    - IF(E10="", 0, E10)
    - IF(H10="", 0, H10)
    - IF(K10="", 0, K10)
    - IF(N10="", 0, N10)
  )
)</f>
        <v/>
      </c>
    </row>
    <row r="11" spans="2:20" ht="15">
      <c r="B11" s="11"/>
      <c r="C11" s="16"/>
      <c r="D11" s="16"/>
      <c r="E11" s="13"/>
      <c r="F11" s="14"/>
      <c r="G11" s="31" t="str" cm="1">
        <f t="array" ref="G11">IF(AND(ISBLANK(E11), ISBLANK(F11)), "", IFERROR(LOOKUP(2,1/(G$9:G10&lt;&gt;""),G$9:G10), 0) + N(E11) - N(F11))</f>
        <v/>
      </c>
      <c r="H11" s="13"/>
      <c r="I11" s="14"/>
      <c r="J11" s="31" t="str" cm="1">
        <f t="array" ref="J11">IF(AND(ISBLANK(H11), ISBLANK(I11)), "", IFERROR(LOOKUP(2,1/(J$9:J10&lt;&gt;""),J$9:J10), 0) + N(H11) - N(I11))</f>
        <v/>
      </c>
      <c r="K11" s="13"/>
      <c r="L11" s="14"/>
      <c r="M11" s="31" t="str" cm="1">
        <f t="array" ref="M11">IF(AND(ISBLANK(K11), ISBLANK(L11)), "", IFERROR(LOOKUP(2,1/(M$9:M10&lt;&gt;""),M$9:M10), 0) + N(K11) - N(L11))</f>
        <v/>
      </c>
      <c r="N11" s="13"/>
      <c r="O11" s="14"/>
      <c r="P11" s="31" t="str" cm="1">
        <f t="array" ref="P11">IF(AND(ISBLANK(N11), ISBLANK(O11)), "", IFERROR(LOOKUP(2,1/(P$9:P10&lt;&gt;""),P$9:P10), 0) + N(N11) - N(O11))</f>
        <v/>
      </c>
      <c r="Q11" s="12" t="str" cm="1">
        <f t="array" ref="Q11">IF(
  AND(D11="", E11="", F11="", H11="", I11="", K11="", L11="", N11="", O11=""),
  "",
  IFERROR(LOOKUP(2,1/(G$9:G11&lt;&gt;""),G$9:G11),0)
  + IFERROR(LOOKUP(2,1/(J$9:J11&lt;&gt;""),J$9:J11),0)
  + IFERROR(LOOKUP(2,1/(M$9:M11&lt;&gt;""),M$9:M11),0)
  + IFERROR(LOOKUP(2,1/(P$9:P11&lt;&gt;""),P$9:P11),0)
)</f>
        <v/>
      </c>
      <c r="R11" s="16" t="str" cm="1">
        <f t="array" ref="R11">IF(
  OR(COUNT(E11, H11, K11, N11)=0, ISNUMBER(SEARCH("製造", C11))),
  "",
  MAX(0,
    LOOKUP(2,1/(R$9:R10&lt;&gt;""), R$9:R10)
    - IF(E11="", 0, E11)
    - IF(H11="", 0, H11)
    - IF(K11="", 0, K11)
    - IF(N11="", 0, N11)
  )
)</f>
        <v/>
      </c>
    </row>
    <row r="12" spans="2:20" ht="15">
      <c r="B12" s="11"/>
      <c r="C12" s="16"/>
      <c r="D12" s="16"/>
      <c r="E12" s="13"/>
      <c r="F12" s="14"/>
      <c r="G12" s="31" t="str" cm="1">
        <f t="array" ref="G12">IF(AND(ISBLANK(E12), ISBLANK(F12)), "", IFERROR(LOOKUP(2,1/(G$9:G11&lt;&gt;""),G$9:G11), 0) + N(E12) - N(F12))</f>
        <v/>
      </c>
      <c r="H12" s="13"/>
      <c r="I12" s="14"/>
      <c r="J12" s="31" t="str" cm="1">
        <f t="array" ref="J12">IF(AND(ISBLANK(H12), ISBLANK(I12)), "", IFERROR(LOOKUP(2,1/(J$9:J11&lt;&gt;""),J$9:J11), 0) + N(H12) - N(I12))</f>
        <v/>
      </c>
      <c r="K12" s="13"/>
      <c r="L12" s="14"/>
      <c r="M12" s="31" t="str" cm="1">
        <f t="array" ref="M12">IF(AND(ISBLANK(K12), ISBLANK(L12)), "", IFERROR(LOOKUP(2,1/(M$9:M11&lt;&gt;""),M$9:M11), 0) + N(K12) - N(L12))</f>
        <v/>
      </c>
      <c r="N12" s="13"/>
      <c r="O12" s="14"/>
      <c r="P12" s="31" t="str" cm="1">
        <f t="array" ref="P12">IF(AND(ISBLANK(N12), ISBLANK(O12)), "", IFERROR(LOOKUP(2,1/(P$9:P11&lt;&gt;""),P$9:P11), 0) + N(N12) - N(O12))</f>
        <v/>
      </c>
      <c r="Q12" s="12" t="str" cm="1">
        <f t="array" ref="Q12">IF(
  AND(D12="", E12="", F12="", H12="", I12="", K12="", L12="", N12="", O12=""),
  "",
  IFERROR(LOOKUP(2,1/(G$9:G12&lt;&gt;""),G$9:G12),0)
  + IFERROR(LOOKUP(2,1/(J$9:J12&lt;&gt;""),J$9:J12),0)
  + IFERROR(LOOKUP(2,1/(M$9:M12&lt;&gt;""),M$9:M12),0)
  + IFERROR(LOOKUP(2,1/(P$9:P12&lt;&gt;""),P$9:P12),0)
)</f>
        <v/>
      </c>
      <c r="R12" s="16" t="str" cm="1">
        <f t="array" ref="R12">IF(
  OR(COUNT(E12, H12, K12, N12)=0, ISNUMBER(SEARCH("製造", C12))),
  "",
  MAX(0,
    LOOKUP(2,1/(R$9:R11&lt;&gt;""), R$9:R11)
    - IF(E12="", 0, E12)
    - IF(H12="", 0, H12)
    - IF(K12="", 0, K12)
    - IF(N12="", 0, N12)
  )
)</f>
        <v/>
      </c>
    </row>
    <row r="13" spans="2:20" ht="15">
      <c r="B13" s="11"/>
      <c r="C13" s="16"/>
      <c r="D13" s="16"/>
      <c r="E13" s="13"/>
      <c r="F13" s="14"/>
      <c r="G13" s="31" t="str" cm="1">
        <f t="array" ref="G13">IF(AND(ISBLANK(E13), ISBLANK(F13)), "", IFERROR(LOOKUP(2,1/(G$9:G12&lt;&gt;""),G$9:G12), 0) + N(E13) - N(F13))</f>
        <v/>
      </c>
      <c r="H13" s="13"/>
      <c r="I13" s="14"/>
      <c r="J13" s="31" t="str" cm="1">
        <f t="array" ref="J13">IF(AND(ISBLANK(H13), ISBLANK(I13)), "", IFERROR(LOOKUP(2,1/(J$9:J12&lt;&gt;""),J$9:J12), 0) + N(H13) - N(I13))</f>
        <v/>
      </c>
      <c r="K13" s="13"/>
      <c r="L13" s="14"/>
      <c r="M13" s="31" t="str" cm="1">
        <f t="array" ref="M13">IF(AND(ISBLANK(K13), ISBLANK(L13)), "", IFERROR(LOOKUP(2,1/(M$9:M12&lt;&gt;""),M$9:M12), 0) + N(K13) - N(L13))</f>
        <v/>
      </c>
      <c r="N13" s="13"/>
      <c r="O13" s="14"/>
      <c r="P13" s="31" t="str" cm="1">
        <f t="array" ref="P13">IF(AND(ISBLANK(N13), ISBLANK(O13)), "", IFERROR(LOOKUP(2,1/(P$9:P12&lt;&gt;""),P$9:P12), 0) + N(N13) - N(O13))</f>
        <v/>
      </c>
      <c r="Q13" s="12" t="str" cm="1">
        <f t="array" ref="Q13">IF(
  AND(D13="", E13="", F13="", H13="", I13="", K13="", L13="", N13="", O13=""),
  "",
  IFERROR(LOOKUP(2,1/(G$9:G13&lt;&gt;""),G$9:G13),0)
  + IFERROR(LOOKUP(2,1/(J$9:J13&lt;&gt;""),J$9:J13),0)
  + IFERROR(LOOKUP(2,1/(M$9:M13&lt;&gt;""),M$9:M13),0)
  + IFERROR(LOOKUP(2,1/(P$9:P13&lt;&gt;""),P$9:P13),0)
)</f>
        <v/>
      </c>
      <c r="R13" s="16" t="str" cm="1">
        <f t="array" ref="R13">IF(
  OR(COUNT(E13, H13, K13, N13)=0, ISNUMBER(SEARCH("製造", C13))),
  "",
  MAX(0,
    LOOKUP(2,1/(R$9:R12&lt;&gt;""), R$9:R12)
    - IF(E13="", 0, E13)
    - IF(H13="", 0, H13)
    - IF(K13="", 0, K13)
    - IF(N13="", 0, N13)
  )
)</f>
        <v/>
      </c>
    </row>
    <row r="14" spans="2:20" ht="15">
      <c r="B14" s="11"/>
      <c r="C14" s="16"/>
      <c r="D14" s="16"/>
      <c r="E14" s="13"/>
      <c r="F14" s="14"/>
      <c r="G14" s="31" t="str" cm="1">
        <f t="array" ref="G14">IF(AND(ISBLANK(E14), ISBLANK(F14)), "", IFERROR(LOOKUP(2,1/(G$9:G13&lt;&gt;""),G$9:G13), 0) + N(E14) - N(F14))</f>
        <v/>
      </c>
      <c r="H14" s="13"/>
      <c r="I14" s="14"/>
      <c r="J14" s="31" t="str" cm="1">
        <f t="array" ref="J14">IF(AND(ISBLANK(H14), ISBLANK(I14)), "", IFERROR(LOOKUP(2,1/(J$9:J13&lt;&gt;""),J$9:J13), 0) + N(H14) - N(I14))</f>
        <v/>
      </c>
      <c r="K14" s="13"/>
      <c r="L14" s="14"/>
      <c r="M14" s="31" t="str" cm="1">
        <f t="array" ref="M14">IF(AND(ISBLANK(K14), ISBLANK(L14)), "", IFERROR(LOOKUP(2,1/(M$9:M13&lt;&gt;""),M$9:M13), 0) + N(K14) - N(L14))</f>
        <v/>
      </c>
      <c r="N14" s="13"/>
      <c r="O14" s="14"/>
      <c r="P14" s="31" t="str" cm="1">
        <f t="array" ref="P14">IF(AND(ISBLANK(N14), ISBLANK(O14)), "", IFERROR(LOOKUP(2,1/(P$9:P13&lt;&gt;""),P$9:P13), 0) + N(N14) - N(O14))</f>
        <v/>
      </c>
      <c r="Q14" s="12" t="str" cm="1">
        <f t="array" ref="Q14">IF(
  AND(D14="", E14="", F14="", H14="", I14="", K14="", L14="", N14="", O14=""),
  "",
  IFERROR(LOOKUP(2,1/(G$9:G14&lt;&gt;""),G$9:G14),0)
  + IFERROR(LOOKUP(2,1/(J$9:J14&lt;&gt;""),J$9:J14),0)
  + IFERROR(LOOKUP(2,1/(M$9:M14&lt;&gt;""),M$9:M14),0)
  + IFERROR(LOOKUP(2,1/(P$9:P14&lt;&gt;""),P$9:P14),0)
)</f>
        <v/>
      </c>
      <c r="R14" s="16" t="str" cm="1">
        <f t="array" ref="R14">IF(
  OR(COUNT(E14, H14, K14, N14)=0, ISNUMBER(SEARCH("製造", C14))),
  "",
  MAX(0,
    LOOKUP(2,1/(R$9:R13&lt;&gt;""), R$9:R13)
    - IF(E14="", 0, E14)
    - IF(H14="", 0, H14)
    - IF(K14="", 0, K14)
    - IF(N14="", 0, N14)
  )
)</f>
        <v/>
      </c>
    </row>
    <row r="15" spans="2:20" ht="15">
      <c r="B15" s="11"/>
      <c r="C15" s="16"/>
      <c r="D15" s="16"/>
      <c r="E15" s="13"/>
      <c r="F15" s="14"/>
      <c r="G15" s="31" t="str" cm="1">
        <f t="array" ref="G15">IF(AND(ISBLANK(E15), ISBLANK(F15)), "", IFERROR(LOOKUP(2,1/(G$9:G14&lt;&gt;""),G$9:G14), 0) + N(E15) - N(F15))</f>
        <v/>
      </c>
      <c r="H15" s="13"/>
      <c r="I15" s="14"/>
      <c r="J15" s="31" t="str" cm="1">
        <f t="array" ref="J15">IF(AND(ISBLANK(H15), ISBLANK(I15)), "", IFERROR(LOOKUP(2,1/(J$9:J14&lt;&gt;""),J$9:J14), 0) + N(H15) - N(I15))</f>
        <v/>
      </c>
      <c r="K15" s="13"/>
      <c r="L15" s="14"/>
      <c r="M15" s="31" t="str" cm="1">
        <f t="array" ref="M15">IF(AND(ISBLANK(K15), ISBLANK(L15)), "", IFERROR(LOOKUP(2,1/(M$9:M14&lt;&gt;""),M$9:M14), 0) + N(K15) - N(L15))</f>
        <v/>
      </c>
      <c r="N15" s="13"/>
      <c r="O15" s="14"/>
      <c r="P15" s="31" t="str" cm="1">
        <f t="array" ref="P15">IF(AND(ISBLANK(N15), ISBLANK(O15)), "", IFERROR(LOOKUP(2,1/(P$9:P14&lt;&gt;""),P$9:P14), 0) + N(N15) - N(O15))</f>
        <v/>
      </c>
      <c r="Q15" s="12" t="str" cm="1">
        <f t="array" ref="Q15">IF(
  AND(D15="", E15="", F15="", H15="", I15="", K15="", L15="", N15="", O15=""),
  "",
  IFERROR(LOOKUP(2,1/(G$9:G15&lt;&gt;""),G$9:G15),0)
  + IFERROR(LOOKUP(2,1/(J$9:J15&lt;&gt;""),J$9:J15),0)
  + IFERROR(LOOKUP(2,1/(M$9:M15&lt;&gt;""),M$9:M15),0)
  + IFERROR(LOOKUP(2,1/(P$9:P15&lt;&gt;""),P$9:P15),0)
)</f>
        <v/>
      </c>
      <c r="R15" s="16" t="str" cm="1">
        <f t="array" ref="R15">IF(
  OR(COUNT(E15, H15, K15, N15)=0, ISNUMBER(SEARCH("製造", C15))),
  "",
  MAX(0,
    LOOKUP(2,1/(R$9:R14&lt;&gt;""), R$9:R14)
    - IF(E15="", 0, E15)
    - IF(H15="", 0, H15)
    - IF(K15="", 0, K15)
    - IF(N15="", 0, N15)
  )
)</f>
        <v/>
      </c>
    </row>
    <row r="16" spans="2:20" ht="15">
      <c r="B16" s="11"/>
      <c r="C16" s="16"/>
      <c r="D16" s="16"/>
      <c r="E16" s="13"/>
      <c r="F16" s="14"/>
      <c r="G16" s="31" t="str" cm="1">
        <f t="array" ref="G16">IF(AND(ISBLANK(E16), ISBLANK(F16)), "", IFERROR(LOOKUP(2,1/(G$9:G15&lt;&gt;""),G$9:G15), 0) + N(E16) - N(F16))</f>
        <v/>
      </c>
      <c r="H16" s="13"/>
      <c r="I16" s="14"/>
      <c r="J16" s="31" t="str" cm="1">
        <f t="array" ref="J16">IF(AND(ISBLANK(H16), ISBLANK(I16)), "", IFERROR(LOOKUP(2,1/(J$9:J15&lt;&gt;""),J$9:J15), 0) + N(H16) - N(I16))</f>
        <v/>
      </c>
      <c r="K16" s="13"/>
      <c r="L16" s="14"/>
      <c r="M16" s="31" t="str" cm="1">
        <f t="array" ref="M16">IF(AND(ISBLANK(K16), ISBLANK(L16)), "", IFERROR(LOOKUP(2,1/(M$9:M15&lt;&gt;""),M$9:M15), 0) + N(K16) - N(L16))</f>
        <v/>
      </c>
      <c r="N16" s="13"/>
      <c r="O16" s="14"/>
      <c r="P16" s="31" t="str" cm="1">
        <f t="array" ref="P16">IF(AND(ISBLANK(N16), ISBLANK(O16)), "", IFERROR(LOOKUP(2,1/(P$9:P15&lt;&gt;""),P$9:P15), 0) + N(N16) - N(O16))</f>
        <v/>
      </c>
      <c r="Q16" s="12" t="str" cm="1">
        <f t="array" ref="Q16">IF(
  AND(D16="", E16="", F16="", H16="", I16="", K16="", L16="", N16="", O16=""),
  "",
  IFERROR(LOOKUP(2,1/(G$9:G16&lt;&gt;""),G$9:G16),0)
  + IFERROR(LOOKUP(2,1/(J$9:J16&lt;&gt;""),J$9:J16),0)
  + IFERROR(LOOKUP(2,1/(M$9:M16&lt;&gt;""),M$9:M16),0)
  + IFERROR(LOOKUP(2,1/(P$9:P16&lt;&gt;""),P$9:P16),0)
)</f>
        <v/>
      </c>
      <c r="R16" s="16" t="str" cm="1">
        <f t="array" ref="R16">IF(
  OR(COUNT(E16, H16, K16, N16)=0, ISNUMBER(SEARCH("製造", C16))),
  "",
  MAX(0,
    LOOKUP(2,1/(R$9:R15&lt;&gt;""), R$9:R15)
    - IF(E16="", 0, E16)
    - IF(H16="", 0, H16)
    - IF(K16="", 0, K16)
    - IF(N16="", 0, N16)
  )
)</f>
        <v/>
      </c>
    </row>
    <row r="17" spans="2:18" ht="15">
      <c r="B17" s="11"/>
      <c r="C17" s="16"/>
      <c r="D17" s="16"/>
      <c r="E17" s="13"/>
      <c r="F17" s="14"/>
      <c r="G17" s="31" t="str" cm="1">
        <f t="array" ref="G17">IF(AND(ISBLANK(E17), ISBLANK(F17)), "", IFERROR(LOOKUP(2,1/(G$9:G16&lt;&gt;""),G$9:G16), 0) + N(E17) - N(F17))</f>
        <v/>
      </c>
      <c r="H17" s="13"/>
      <c r="I17" s="14"/>
      <c r="J17" s="31" t="str" cm="1">
        <f t="array" ref="J17">IF(AND(ISBLANK(H17), ISBLANK(I17)), "", IFERROR(LOOKUP(2,1/(J$9:J16&lt;&gt;""),J$9:J16), 0) + N(H17) - N(I17))</f>
        <v/>
      </c>
      <c r="K17" s="13"/>
      <c r="L17" s="14"/>
      <c r="M17" s="31" t="str" cm="1">
        <f t="array" ref="M17">IF(AND(ISBLANK(K17), ISBLANK(L17)), "", IFERROR(LOOKUP(2,1/(M$9:M16&lt;&gt;""),M$9:M16), 0) + N(K17) - N(L17))</f>
        <v/>
      </c>
      <c r="N17" s="13"/>
      <c r="O17" s="14"/>
      <c r="P17" s="31" t="str" cm="1">
        <f t="array" ref="P17">IF(AND(ISBLANK(N17), ISBLANK(O17)), "", IFERROR(LOOKUP(2,1/(P$9:P16&lt;&gt;""),P$9:P16), 0) + N(N17) - N(O17))</f>
        <v/>
      </c>
      <c r="Q17" s="12" t="str" cm="1">
        <f t="array" ref="Q17">IF(
  AND(D17="", E17="", F17="", H17="", I17="", K17="", L17="", N17="", O17=""),
  "",
  IFERROR(LOOKUP(2,1/(G$9:G17&lt;&gt;""),G$9:G17),0)
  + IFERROR(LOOKUP(2,1/(J$9:J17&lt;&gt;""),J$9:J17),0)
  + IFERROR(LOOKUP(2,1/(M$9:M17&lt;&gt;""),M$9:M17),0)
  + IFERROR(LOOKUP(2,1/(P$9:P17&lt;&gt;""),P$9:P17),0)
)</f>
        <v/>
      </c>
      <c r="R17" s="16" t="str" cm="1">
        <f t="array" ref="R17">IF(
  OR(COUNT(E17, H17, K17, N17)=0, ISNUMBER(SEARCH("製造", C17))),
  "",
  MAX(0,
    LOOKUP(2,1/(R$9:R16&lt;&gt;""), R$9:R16)
    - IF(E17="", 0, E17)
    - IF(H17="", 0, H17)
    - IF(K17="", 0, K17)
    - IF(N17="", 0, N17)
  )
)</f>
        <v/>
      </c>
    </row>
    <row r="18" spans="2:18" ht="15">
      <c r="B18" s="11"/>
      <c r="C18" s="16"/>
      <c r="D18" s="16"/>
      <c r="E18" s="13"/>
      <c r="F18" s="14"/>
      <c r="G18" s="31" t="str" cm="1">
        <f t="array" ref="G18">IF(AND(ISBLANK(E18), ISBLANK(F18)), "", IFERROR(LOOKUP(2,1/(G$9:G17&lt;&gt;""),G$9:G17), 0) + N(E18) - N(F18))</f>
        <v/>
      </c>
      <c r="H18" s="13"/>
      <c r="I18" s="14"/>
      <c r="J18" s="31" t="str" cm="1">
        <f t="array" ref="J18">IF(AND(ISBLANK(H18), ISBLANK(I18)), "", IFERROR(LOOKUP(2,1/(J$9:J17&lt;&gt;""),J$9:J17), 0) + N(H18) - N(I18))</f>
        <v/>
      </c>
      <c r="K18" s="13"/>
      <c r="L18" s="14"/>
      <c r="M18" s="31" t="str" cm="1">
        <f t="array" ref="M18">IF(AND(ISBLANK(K18), ISBLANK(L18)), "", IFERROR(LOOKUP(2,1/(M$9:M17&lt;&gt;""),M$9:M17), 0) + N(K18) - N(L18))</f>
        <v/>
      </c>
      <c r="N18" s="13"/>
      <c r="O18" s="14"/>
      <c r="P18" s="31" t="str" cm="1">
        <f t="array" ref="P18">IF(AND(ISBLANK(N18), ISBLANK(O18)), "", IFERROR(LOOKUP(2,1/(P$9:P17&lt;&gt;""),P$9:P17), 0) + N(N18) - N(O18))</f>
        <v/>
      </c>
      <c r="Q18" s="12" t="str" cm="1">
        <f t="array" ref="Q18">IF(
  AND(D18="", E18="", F18="", H18="", I18="", K18="", L18="", N18="", O18=""),
  "",
  IFERROR(LOOKUP(2,1/(G$9:G18&lt;&gt;""),G$9:G18),0)
  + IFERROR(LOOKUP(2,1/(J$9:J18&lt;&gt;""),J$9:J18),0)
  + IFERROR(LOOKUP(2,1/(M$9:M18&lt;&gt;""),M$9:M18),0)
  + IFERROR(LOOKUP(2,1/(P$9:P18&lt;&gt;""),P$9:P18),0)
)</f>
        <v/>
      </c>
      <c r="R18" s="16" t="str" cm="1">
        <f t="array" ref="R18">IF(
  OR(COUNT(E18, H18, K18, N18)=0, ISNUMBER(SEARCH("製造", C18))),
  "",
  MAX(0,
    LOOKUP(2,1/(R$9:R17&lt;&gt;""), R$9:R17)
    - IF(E18="", 0, E18)
    - IF(H18="", 0, H18)
    - IF(K18="", 0, K18)
    - IF(N18="", 0, N18)
  )
)</f>
        <v/>
      </c>
    </row>
    <row r="19" spans="2:18" ht="15">
      <c r="B19" s="11"/>
      <c r="C19" s="16"/>
      <c r="D19" s="16"/>
      <c r="E19" s="13"/>
      <c r="F19" s="14"/>
      <c r="G19" s="31" t="str" cm="1">
        <f t="array" ref="G19">IF(AND(ISBLANK(E19), ISBLANK(F19)), "", IFERROR(LOOKUP(2,1/(G$9:G18&lt;&gt;""),G$9:G18), 0) + N(E19) - N(F19))</f>
        <v/>
      </c>
      <c r="H19" s="13"/>
      <c r="I19" s="14"/>
      <c r="J19" s="31" t="str" cm="1">
        <f t="array" ref="J19">IF(AND(ISBLANK(H19), ISBLANK(I19)), "", IFERROR(LOOKUP(2,1/(J$9:J18&lt;&gt;""),J$9:J18), 0) + N(H19) - N(I19))</f>
        <v/>
      </c>
      <c r="K19" s="13"/>
      <c r="L19" s="14"/>
      <c r="M19" s="31" t="str" cm="1">
        <f t="array" ref="M19">IF(AND(ISBLANK(K19), ISBLANK(L19)), "", IFERROR(LOOKUP(2,1/(M$9:M18&lt;&gt;""),M$9:M18), 0) + N(K19) - N(L19))</f>
        <v/>
      </c>
      <c r="N19" s="13"/>
      <c r="O19" s="14"/>
      <c r="P19" s="31" t="str" cm="1">
        <f t="array" ref="P19">IF(AND(ISBLANK(N19), ISBLANK(O19)), "", IFERROR(LOOKUP(2,1/(P$9:P18&lt;&gt;""),P$9:P18), 0) + N(N19) - N(O19))</f>
        <v/>
      </c>
      <c r="Q19" s="12" t="str" cm="1">
        <f t="array" ref="Q19">IF(
  AND(D19="", E19="", F19="", H19="", I19="", K19="", L19="", N19="", O19=""),
  "",
  IFERROR(LOOKUP(2,1/(G$9:G19&lt;&gt;""),G$9:G19),0)
  + IFERROR(LOOKUP(2,1/(J$9:J19&lt;&gt;""),J$9:J19),0)
  + IFERROR(LOOKUP(2,1/(M$9:M19&lt;&gt;""),M$9:M19),0)
  + IFERROR(LOOKUP(2,1/(P$9:P19&lt;&gt;""),P$9:P19),0)
)</f>
        <v/>
      </c>
      <c r="R19" s="16" t="str" cm="1">
        <f t="array" ref="R19">IF(
  OR(COUNT(E19, H19, K19, N19)=0, ISNUMBER(SEARCH("製造", C19))),
  "",
  MAX(0,
    LOOKUP(2,1/(R$9:R18&lt;&gt;""), R$9:R18)
    - IF(E19="", 0, E19)
    - IF(H19="", 0, H19)
    - IF(K19="", 0, K19)
    - IF(N19="", 0, N19)
  )
)</f>
        <v/>
      </c>
    </row>
    <row r="20" spans="2:18" ht="15">
      <c r="B20" s="11"/>
      <c r="C20" s="16"/>
      <c r="D20" s="16"/>
      <c r="E20" s="13"/>
      <c r="F20" s="14"/>
      <c r="G20" s="31" t="str" cm="1">
        <f t="array" ref="G20">IF(AND(ISBLANK(E20), ISBLANK(F20)), "", IFERROR(LOOKUP(2,1/(G$9:G19&lt;&gt;""),G$9:G19), 0) + N(E20) - N(F20))</f>
        <v/>
      </c>
      <c r="H20" s="13"/>
      <c r="I20" s="14"/>
      <c r="J20" s="31" t="str" cm="1">
        <f t="array" ref="J20">IF(AND(ISBLANK(H20), ISBLANK(I20)), "", IFERROR(LOOKUP(2,1/(J$9:J19&lt;&gt;""),J$9:J19), 0) + N(H20) - N(I20))</f>
        <v/>
      </c>
      <c r="K20" s="13"/>
      <c r="L20" s="14"/>
      <c r="M20" s="31" t="str" cm="1">
        <f t="array" ref="M20">IF(AND(ISBLANK(K20), ISBLANK(L20)), "", IFERROR(LOOKUP(2,1/(M$9:M19&lt;&gt;""),M$9:M19), 0) + N(K20) - N(L20))</f>
        <v/>
      </c>
      <c r="N20" s="13"/>
      <c r="O20" s="14"/>
      <c r="P20" s="31" t="str" cm="1">
        <f t="array" ref="P20">IF(AND(ISBLANK(N20), ISBLANK(O20)), "", IFERROR(LOOKUP(2,1/(P$9:P19&lt;&gt;""),P$9:P19), 0) + N(N20) - N(O20))</f>
        <v/>
      </c>
      <c r="Q20" s="12" t="str" cm="1">
        <f t="array" ref="Q20">IF(
  AND(D20="", E20="", F20="", H20="", I20="", K20="", L20="", N20="", O20=""),
  "",
  IFERROR(LOOKUP(2,1/(G$9:G20&lt;&gt;""),G$9:G20),0)
  + IFERROR(LOOKUP(2,1/(J$9:J20&lt;&gt;""),J$9:J20),0)
  + IFERROR(LOOKUP(2,1/(M$9:M20&lt;&gt;""),M$9:M20),0)
  + IFERROR(LOOKUP(2,1/(P$9:P20&lt;&gt;""),P$9:P20),0)
)</f>
        <v/>
      </c>
      <c r="R20" s="16" t="str" cm="1">
        <f t="array" ref="R20">IF(
  OR(COUNT(E20, H20, K20, N20)=0, ISNUMBER(SEARCH("製造", C20))),
  "",
  MAX(0,
    LOOKUP(2,1/(R$9:R19&lt;&gt;""), R$9:R19)
    - IF(E20="", 0, E20)
    - IF(H20="", 0, H20)
    - IF(K20="", 0, K20)
    - IF(N20="", 0, N20)
  )
)</f>
        <v/>
      </c>
    </row>
    <row r="21" spans="2:18" ht="15">
      <c r="B21" s="11"/>
      <c r="C21" s="16"/>
      <c r="D21" s="16"/>
      <c r="E21" s="13"/>
      <c r="F21" s="14"/>
      <c r="G21" s="31" t="str" cm="1">
        <f t="array" ref="G21">IF(AND(ISBLANK(E21), ISBLANK(F21)), "", IFERROR(LOOKUP(2,1/(G$9:G20&lt;&gt;""),G$9:G20), 0) + N(E21) - N(F21))</f>
        <v/>
      </c>
      <c r="H21" s="13"/>
      <c r="I21" s="14"/>
      <c r="J21" s="31" t="str" cm="1">
        <f t="array" ref="J21">IF(AND(ISBLANK(H21), ISBLANK(I21)), "", IFERROR(LOOKUP(2,1/(J$9:J20&lt;&gt;""),J$9:J20), 0) + N(H21) - N(I21))</f>
        <v/>
      </c>
      <c r="K21" s="13"/>
      <c r="L21" s="14"/>
      <c r="M21" s="31" t="str" cm="1">
        <f t="array" ref="M21">IF(AND(ISBLANK(K21), ISBLANK(L21)), "", IFERROR(LOOKUP(2,1/(M$9:M20&lt;&gt;""),M$9:M20), 0) + N(K21) - N(L21))</f>
        <v/>
      </c>
      <c r="N21" s="13"/>
      <c r="O21" s="14"/>
      <c r="P21" s="31" t="str" cm="1">
        <f t="array" ref="P21">IF(AND(ISBLANK(N21), ISBLANK(O21)), "", IFERROR(LOOKUP(2,1/(P$9:P20&lt;&gt;""),P$9:P20), 0) + N(N21) - N(O21))</f>
        <v/>
      </c>
      <c r="Q21" s="12" t="str" cm="1">
        <f t="array" ref="Q21">IF(
  AND(D21="", E21="", F21="", H21="", I21="", K21="", L21="", N21="", O21=""),
  "",
  IFERROR(LOOKUP(2,1/(G$9:G21&lt;&gt;""),G$9:G21),0)
  + IFERROR(LOOKUP(2,1/(J$9:J21&lt;&gt;""),J$9:J21),0)
  + IFERROR(LOOKUP(2,1/(M$9:M21&lt;&gt;""),M$9:M21),0)
  + IFERROR(LOOKUP(2,1/(P$9:P21&lt;&gt;""),P$9:P21),0)
)</f>
        <v/>
      </c>
      <c r="R21" s="16" t="str" cm="1">
        <f t="array" ref="R21">IF(
  OR(COUNT(E21, H21, K21, N21)=0, ISNUMBER(SEARCH("製造", C21))),
  "",
  MAX(0,
    LOOKUP(2,1/(R$9:R20&lt;&gt;""), R$9:R20)
    - IF(E21="", 0, E21)
    - IF(H21="", 0, H21)
    - IF(K21="", 0, K21)
    - IF(N21="", 0, N21)
  )
)</f>
        <v/>
      </c>
    </row>
    <row r="22" spans="2:18" ht="15">
      <c r="B22" s="11"/>
      <c r="C22" s="16"/>
      <c r="D22" s="16"/>
      <c r="E22" s="13"/>
      <c r="F22" s="14"/>
      <c r="G22" s="31" t="str" cm="1">
        <f t="array" ref="G22">IF(AND(ISBLANK(E22), ISBLANK(F22)), "", IFERROR(LOOKUP(2,1/(G$9:G21&lt;&gt;""),G$9:G21), 0) + N(E22) - N(F22))</f>
        <v/>
      </c>
      <c r="H22" s="13"/>
      <c r="I22" s="14"/>
      <c r="J22" s="31" t="str" cm="1">
        <f t="array" ref="J22">IF(AND(ISBLANK(H22), ISBLANK(I22)), "", IFERROR(LOOKUP(2,1/(J$9:J21&lt;&gt;""),J$9:J21), 0) + N(H22) - N(I22))</f>
        <v/>
      </c>
      <c r="K22" s="13"/>
      <c r="L22" s="14"/>
      <c r="M22" s="31" t="str" cm="1">
        <f t="array" ref="M22">IF(AND(ISBLANK(K22), ISBLANK(L22)), "", IFERROR(LOOKUP(2,1/(M$9:M21&lt;&gt;""),M$9:M21), 0) + N(K22) - N(L22))</f>
        <v/>
      </c>
      <c r="N22" s="13"/>
      <c r="O22" s="14"/>
      <c r="P22" s="31" t="str" cm="1">
        <f t="array" ref="P22">IF(AND(ISBLANK(N22), ISBLANK(O22)), "", IFERROR(LOOKUP(2,1/(P$9:P21&lt;&gt;""),P$9:P21), 0) + N(N22) - N(O22))</f>
        <v/>
      </c>
      <c r="Q22" s="12" t="str" cm="1">
        <f t="array" ref="Q22">IF(
  AND(D22="", E22="", F22="", H22="", I22="", K22="", L22="", N22="", O22=""),
  "",
  IFERROR(LOOKUP(2,1/(G$9:G22&lt;&gt;""),G$9:G22),0)
  + IFERROR(LOOKUP(2,1/(J$9:J22&lt;&gt;""),J$9:J22),0)
  + IFERROR(LOOKUP(2,1/(M$9:M22&lt;&gt;""),M$9:M22),0)
  + IFERROR(LOOKUP(2,1/(P$9:P22&lt;&gt;""),P$9:P22),0)
)</f>
        <v/>
      </c>
      <c r="R22" s="16" t="str" cm="1">
        <f t="array" ref="R22">IF(
  OR(COUNT(E22, H22, K22, N22)=0, ISNUMBER(SEARCH("製造", C22))),
  "",
  MAX(0,
    LOOKUP(2,1/(R$9:R21&lt;&gt;""), R$9:R21)
    - IF(E22="", 0, E22)
    - IF(H22="", 0, H22)
    - IF(K22="", 0, K22)
    - IF(N22="", 0, N22)
  )
)</f>
        <v/>
      </c>
    </row>
    <row r="23" spans="2:18" ht="15">
      <c r="B23" s="11"/>
      <c r="C23" s="16"/>
      <c r="D23" s="16"/>
      <c r="E23" s="13"/>
      <c r="F23" s="14"/>
      <c r="G23" s="31" t="str" cm="1">
        <f t="array" ref="G23">IF(AND(ISBLANK(E23), ISBLANK(F23)), "", IFERROR(LOOKUP(2,1/(G$9:G22&lt;&gt;""),G$9:G22), 0) + N(E23) - N(F23))</f>
        <v/>
      </c>
      <c r="H23" s="13"/>
      <c r="I23" s="14"/>
      <c r="J23" s="31" t="str" cm="1">
        <f t="array" ref="J23">IF(AND(ISBLANK(H23), ISBLANK(I23)), "", IFERROR(LOOKUP(2,1/(J$9:J22&lt;&gt;""),J$9:J22), 0) + N(H23) - N(I23))</f>
        <v/>
      </c>
      <c r="K23" s="13"/>
      <c r="L23" s="14"/>
      <c r="M23" s="31" t="str" cm="1">
        <f t="array" ref="M23">IF(AND(ISBLANK(K23), ISBLANK(L23)), "", IFERROR(LOOKUP(2,1/(M$9:M22&lt;&gt;""),M$9:M22), 0) + N(K23) - N(L23))</f>
        <v/>
      </c>
      <c r="N23" s="13"/>
      <c r="O23" s="14"/>
      <c r="P23" s="31" t="str" cm="1">
        <f t="array" ref="P23">IF(AND(ISBLANK(N23), ISBLANK(O23)), "", IFERROR(LOOKUP(2,1/(P$9:P22&lt;&gt;""),P$9:P22), 0) + N(N23) - N(O23))</f>
        <v/>
      </c>
      <c r="Q23" s="12" t="str" cm="1">
        <f t="array" ref="Q23">IF(
  AND(D23="", E23="", F23="", H23="", I23="", K23="", L23="", N23="", O23=""),
  "",
  IFERROR(LOOKUP(2,1/(G$9:G23&lt;&gt;""),G$9:G23),0)
  + IFERROR(LOOKUP(2,1/(J$9:J23&lt;&gt;""),J$9:J23),0)
  + IFERROR(LOOKUP(2,1/(M$9:M23&lt;&gt;""),M$9:M23),0)
  + IFERROR(LOOKUP(2,1/(P$9:P23&lt;&gt;""),P$9:P23),0)
)</f>
        <v/>
      </c>
      <c r="R23" s="16" t="str" cm="1">
        <f t="array" ref="R23">IF(
  OR(COUNT(E23, H23, K23, N23)=0, ISNUMBER(SEARCH("製造", C23))),
  "",
  MAX(0,
    LOOKUP(2,1/(R$9:R22&lt;&gt;""), R$9:R22)
    - IF(E23="", 0, E23)
    - IF(H23="", 0, H23)
    - IF(K23="", 0, K23)
    - IF(N23="", 0, N23)
  )
)</f>
        <v/>
      </c>
    </row>
    <row r="24" spans="2:18" ht="15">
      <c r="B24" s="11"/>
      <c r="C24" s="16"/>
      <c r="D24" s="16"/>
      <c r="E24" s="13"/>
      <c r="F24" s="14"/>
      <c r="G24" s="31" t="str" cm="1">
        <f t="array" ref="G24">IF(AND(ISBLANK(E24), ISBLANK(F24)), "", IFERROR(LOOKUP(2,1/(G$9:G23&lt;&gt;""),G$9:G23), 0) + N(E24) - N(F24))</f>
        <v/>
      </c>
      <c r="H24" s="13"/>
      <c r="I24" s="14"/>
      <c r="J24" s="31" t="str" cm="1">
        <f t="array" ref="J24">IF(AND(ISBLANK(H24), ISBLANK(I24)), "", IFERROR(LOOKUP(2,1/(J$9:J23&lt;&gt;""),J$9:J23), 0) + N(H24) - N(I24))</f>
        <v/>
      </c>
      <c r="K24" s="13"/>
      <c r="L24" s="14"/>
      <c r="M24" s="31" t="str" cm="1">
        <f t="array" ref="M24">IF(AND(ISBLANK(K24), ISBLANK(L24)), "", IFERROR(LOOKUP(2,1/(M$9:M23&lt;&gt;""),M$9:M23), 0) + N(K24) - N(L24))</f>
        <v/>
      </c>
      <c r="N24" s="13"/>
      <c r="O24" s="14"/>
      <c r="P24" s="31" t="str" cm="1">
        <f t="array" ref="P24">IF(AND(ISBLANK(N24), ISBLANK(O24)), "", IFERROR(LOOKUP(2,1/(P$9:P23&lt;&gt;""),P$9:P23), 0) + N(N24) - N(O24))</f>
        <v/>
      </c>
      <c r="Q24" s="12" t="str" cm="1">
        <f t="array" ref="Q24">IF(
  AND(D24="", E24="", F24="", H24="", I24="", K24="", L24="", N24="", O24=""),
  "",
  IFERROR(LOOKUP(2,1/(G$9:G24&lt;&gt;""),G$9:G24),0)
  + IFERROR(LOOKUP(2,1/(J$9:J24&lt;&gt;""),J$9:J24),0)
  + IFERROR(LOOKUP(2,1/(M$9:M24&lt;&gt;""),M$9:M24),0)
  + IFERROR(LOOKUP(2,1/(P$9:P24&lt;&gt;""),P$9:P24),0)
)</f>
        <v/>
      </c>
      <c r="R24" s="16" t="str" cm="1">
        <f t="array" ref="R24">IF(
  OR(COUNT(E24, H24, K24, N24)=0, ISNUMBER(SEARCH("製造", C24))),
  "",
  MAX(0,
    LOOKUP(2,1/(R$9:R23&lt;&gt;""), R$9:R23)
    - IF(E24="", 0, E24)
    - IF(H24="", 0, H24)
    - IF(K24="", 0, K24)
    - IF(N24="", 0, N24)
  )
)</f>
        <v/>
      </c>
    </row>
    <row r="25" spans="2:18" ht="15">
      <c r="B25" s="11"/>
      <c r="C25" s="16"/>
      <c r="D25" s="16"/>
      <c r="E25" s="13"/>
      <c r="F25" s="14"/>
      <c r="G25" s="31" t="str" cm="1">
        <f t="array" ref="G25">IF(AND(ISBLANK(E25), ISBLANK(F25)), "", IFERROR(LOOKUP(2,1/(G$9:G24&lt;&gt;""),G$9:G24), 0) + N(E25) - N(F25))</f>
        <v/>
      </c>
      <c r="H25" s="13"/>
      <c r="I25" s="14"/>
      <c r="J25" s="31" t="str" cm="1">
        <f t="array" ref="J25">IF(AND(ISBLANK(H25), ISBLANK(I25)), "", IFERROR(LOOKUP(2,1/(J$9:J24&lt;&gt;""),J$9:J24), 0) + N(H25) - N(I25))</f>
        <v/>
      </c>
      <c r="K25" s="13"/>
      <c r="L25" s="14"/>
      <c r="M25" s="31" t="str" cm="1">
        <f t="array" ref="M25">IF(AND(ISBLANK(K25), ISBLANK(L25)), "", IFERROR(LOOKUP(2,1/(M$9:M24&lt;&gt;""),M$9:M24), 0) + N(K25) - N(L25))</f>
        <v/>
      </c>
      <c r="N25" s="13"/>
      <c r="O25" s="14"/>
      <c r="P25" s="31" t="str" cm="1">
        <f t="array" ref="P25">IF(AND(ISBLANK(N25), ISBLANK(O25)), "", IFERROR(LOOKUP(2,1/(P$9:P24&lt;&gt;""),P$9:P24), 0) + N(N25) - N(O25))</f>
        <v/>
      </c>
      <c r="Q25" s="12" t="str" cm="1">
        <f t="array" ref="Q25">IF(
  AND(D25="", E25="", F25="", H25="", I25="", K25="", L25="", N25="", O25=""),
  "",
  IFERROR(LOOKUP(2,1/(G$9:G25&lt;&gt;""),G$9:G25),0)
  + IFERROR(LOOKUP(2,1/(J$9:J25&lt;&gt;""),J$9:J25),0)
  + IFERROR(LOOKUP(2,1/(M$9:M25&lt;&gt;""),M$9:M25),0)
  + IFERROR(LOOKUP(2,1/(P$9:P25&lt;&gt;""),P$9:P25),0)
)</f>
        <v/>
      </c>
      <c r="R25" s="16" t="str" cm="1">
        <f t="array" ref="R25">IF(
  OR(COUNT(E25, H25, K25, N25)=0, ISNUMBER(SEARCH("製造", C25))),
  "",
  MAX(0,
    LOOKUP(2,1/(R$9:R24&lt;&gt;""), R$9:R24)
    - IF(E25="", 0, E25)
    - IF(H25="", 0, H25)
    - IF(K25="", 0, K25)
    - IF(N25="", 0, N25)
  )
)</f>
        <v/>
      </c>
    </row>
    <row r="26" spans="2:18" ht="15">
      <c r="B26" s="11"/>
      <c r="C26" s="16"/>
      <c r="D26" s="16"/>
      <c r="E26" s="13"/>
      <c r="F26" s="14"/>
      <c r="G26" s="31" t="str" cm="1">
        <f t="array" ref="G26">IF(AND(ISBLANK(E26), ISBLANK(F26)), "", IFERROR(LOOKUP(2,1/(G$9:G25&lt;&gt;""),G$9:G25), 0) + N(E26) - N(F26))</f>
        <v/>
      </c>
      <c r="H26" s="13"/>
      <c r="I26" s="14"/>
      <c r="J26" s="31" t="str" cm="1">
        <f t="array" ref="J26">IF(AND(ISBLANK(H26), ISBLANK(I26)), "", IFERROR(LOOKUP(2,1/(J$9:J25&lt;&gt;""),J$9:J25), 0) + N(H26) - N(I26))</f>
        <v/>
      </c>
      <c r="K26" s="13"/>
      <c r="L26" s="14"/>
      <c r="M26" s="31" t="str" cm="1">
        <f t="array" ref="M26">IF(AND(ISBLANK(K26), ISBLANK(L26)), "", IFERROR(LOOKUP(2,1/(M$9:M25&lt;&gt;""),M$9:M25), 0) + N(K26) - N(L26))</f>
        <v/>
      </c>
      <c r="N26" s="13"/>
      <c r="O26" s="14"/>
      <c r="P26" s="31" t="str" cm="1">
        <f t="array" ref="P26">IF(AND(ISBLANK(N26), ISBLANK(O26)), "", IFERROR(LOOKUP(2,1/(P$9:P25&lt;&gt;""),P$9:P25), 0) + N(N26) - N(O26))</f>
        <v/>
      </c>
      <c r="Q26" s="12" t="str" cm="1">
        <f t="array" ref="Q26">IF(
  AND(D26="", E26="", F26="", H26="", I26="", K26="", L26="", N26="", O26=""),
  "",
  IFERROR(LOOKUP(2,1/(G$9:G26&lt;&gt;""),G$9:G26),0)
  + IFERROR(LOOKUP(2,1/(J$9:J26&lt;&gt;""),J$9:J26),0)
  + IFERROR(LOOKUP(2,1/(M$9:M26&lt;&gt;""),M$9:M26),0)
  + IFERROR(LOOKUP(2,1/(P$9:P26&lt;&gt;""),P$9:P26),0)
)</f>
        <v/>
      </c>
      <c r="R26" s="16" t="str" cm="1">
        <f t="array" ref="R26">IF(
  OR(COUNT(E26, H26, K26, N26)=0, ISNUMBER(SEARCH("製造", C26))),
  "",
  MAX(0,
    LOOKUP(2,1/(R$9:R25&lt;&gt;""), R$9:R25)
    - IF(E26="", 0, E26)
    - IF(H26="", 0, H26)
    - IF(K26="", 0, K26)
    - IF(N26="", 0, N26)
  )
)</f>
        <v/>
      </c>
    </row>
    <row r="27" spans="2:18" ht="15">
      <c r="B27" s="11"/>
      <c r="C27" s="16"/>
      <c r="D27" s="16"/>
      <c r="E27" s="13"/>
      <c r="F27" s="14"/>
      <c r="G27" s="31" t="str" cm="1">
        <f t="array" ref="G27">IF(AND(ISBLANK(E27), ISBLANK(F27)), "", IFERROR(LOOKUP(2,1/(G$9:G26&lt;&gt;""),G$9:G26), 0) + N(E27) - N(F27))</f>
        <v/>
      </c>
      <c r="H27" s="13"/>
      <c r="I27" s="14"/>
      <c r="J27" s="31" t="str" cm="1">
        <f t="array" ref="J27">IF(AND(ISBLANK(H27), ISBLANK(I27)), "", IFERROR(LOOKUP(2,1/(J$9:J26&lt;&gt;""),J$9:J26), 0) + N(H27) - N(I27))</f>
        <v/>
      </c>
      <c r="K27" s="13"/>
      <c r="L27" s="14"/>
      <c r="M27" s="31" t="str" cm="1">
        <f t="array" ref="M27">IF(AND(ISBLANK(K27), ISBLANK(L27)), "", IFERROR(LOOKUP(2,1/(M$9:M26&lt;&gt;""),M$9:M26), 0) + N(K27) - N(L27))</f>
        <v/>
      </c>
      <c r="N27" s="13"/>
      <c r="O27" s="14"/>
      <c r="P27" s="31" t="str" cm="1">
        <f t="array" ref="P27">IF(AND(ISBLANK(N27), ISBLANK(O27)), "", IFERROR(LOOKUP(2,1/(P$9:P26&lt;&gt;""),P$9:P26), 0) + N(N27) - N(O27))</f>
        <v/>
      </c>
      <c r="Q27" s="12" t="str" cm="1">
        <f t="array" ref="Q27">IF(
  AND(D27="", E27="", F27="", H27="", I27="", K27="", L27="", N27="", O27=""),
  "",
  IFERROR(LOOKUP(2,1/(G$9:G27&lt;&gt;""),G$9:G27),0)
  + IFERROR(LOOKUP(2,1/(J$9:J27&lt;&gt;""),J$9:J27),0)
  + IFERROR(LOOKUP(2,1/(M$9:M27&lt;&gt;""),M$9:M27),0)
  + IFERROR(LOOKUP(2,1/(P$9:P27&lt;&gt;""),P$9:P27),0)
)</f>
        <v/>
      </c>
      <c r="R27" s="16" t="str" cm="1">
        <f t="array" ref="R27">IF(
  OR(COUNT(E27, H27, K27, N27)=0, ISNUMBER(SEARCH("製造", C27))),
  "",
  MAX(0,
    LOOKUP(2,1/(R$9:R26&lt;&gt;""), R$9:R26)
    - IF(E27="", 0, E27)
    - IF(H27="", 0, H27)
    - IF(K27="", 0, K27)
    - IF(N27="", 0, N27)
  )
)</f>
        <v/>
      </c>
    </row>
    <row r="28" spans="2:18" ht="15">
      <c r="B28" s="11"/>
      <c r="C28" s="16"/>
      <c r="D28" s="16"/>
      <c r="E28" s="13"/>
      <c r="F28" s="14"/>
      <c r="G28" s="31" t="str" cm="1">
        <f t="array" ref="G28">IF(AND(ISBLANK(E28), ISBLANK(F28)), "", IFERROR(LOOKUP(2,1/(G$9:G27&lt;&gt;""),G$9:G27), 0) + N(E28) - N(F28))</f>
        <v/>
      </c>
      <c r="H28" s="13"/>
      <c r="I28" s="14"/>
      <c r="J28" s="31" t="str" cm="1">
        <f t="array" ref="J28">IF(AND(ISBLANK(H28), ISBLANK(I28)), "", IFERROR(LOOKUP(2,1/(J$9:J27&lt;&gt;""),J$9:J27), 0) + N(H28) - N(I28))</f>
        <v/>
      </c>
      <c r="K28" s="13"/>
      <c r="L28" s="14"/>
      <c r="M28" s="31" t="str" cm="1">
        <f t="array" ref="M28">IF(AND(ISBLANK(K28), ISBLANK(L28)), "", IFERROR(LOOKUP(2,1/(M$9:M27&lt;&gt;""),M$9:M27), 0) + N(K28) - N(L28))</f>
        <v/>
      </c>
      <c r="N28" s="13"/>
      <c r="O28" s="14"/>
      <c r="P28" s="31" t="str" cm="1">
        <f t="array" ref="P28">IF(AND(ISBLANK(N28), ISBLANK(O28)), "", IFERROR(LOOKUP(2,1/(P$9:P27&lt;&gt;""),P$9:P27), 0) + N(N28) - N(O28))</f>
        <v/>
      </c>
      <c r="Q28" s="12" t="str" cm="1">
        <f t="array" ref="Q28">IF(
  AND(D28="", E28="", F28="", H28="", I28="", K28="", L28="", N28="", O28=""),
  "",
  IFERROR(LOOKUP(2,1/(G$9:G28&lt;&gt;""),G$9:G28),0)
  + IFERROR(LOOKUP(2,1/(J$9:J28&lt;&gt;""),J$9:J28),0)
  + IFERROR(LOOKUP(2,1/(M$9:M28&lt;&gt;""),M$9:M28),0)
  + IFERROR(LOOKUP(2,1/(P$9:P28&lt;&gt;""),P$9:P28),0)
)</f>
        <v/>
      </c>
      <c r="R28" s="16" t="str" cm="1">
        <f t="array" ref="R28">IF(
  OR(COUNT(E28, H28, K28, N28)=0, ISNUMBER(SEARCH("製造", C28))),
  "",
  MAX(0,
    LOOKUP(2,1/(R$9:R27&lt;&gt;""), R$9:R27)
    - IF(E28="", 0, E28)
    - IF(H28="", 0, H28)
    - IF(K28="", 0, K28)
    - IF(N28="", 0, N28)
  )
)</f>
        <v/>
      </c>
    </row>
    <row r="29" spans="2:18" ht="15">
      <c r="B29" s="11"/>
      <c r="C29" s="16"/>
      <c r="D29" s="16"/>
      <c r="E29" s="13"/>
      <c r="F29" s="14"/>
      <c r="G29" s="31" t="str" cm="1">
        <f t="array" ref="G29">IF(AND(ISBLANK(E29), ISBLANK(F29)), "", IFERROR(LOOKUP(2,1/(G$9:G28&lt;&gt;""),G$9:G28), 0) + N(E29) - N(F29))</f>
        <v/>
      </c>
      <c r="H29" s="13"/>
      <c r="I29" s="14"/>
      <c r="J29" s="31" t="str" cm="1">
        <f t="array" ref="J29">IF(AND(ISBLANK(H29), ISBLANK(I29)), "", IFERROR(LOOKUP(2,1/(J$9:J28&lt;&gt;""),J$9:J28), 0) + N(H29) - N(I29))</f>
        <v/>
      </c>
      <c r="K29" s="13"/>
      <c r="L29" s="14"/>
      <c r="M29" s="31" t="str" cm="1">
        <f t="array" ref="M29">IF(AND(ISBLANK(K29), ISBLANK(L29)), "", IFERROR(LOOKUP(2,1/(M$9:M28&lt;&gt;""),M$9:M28), 0) + N(K29) - N(L29))</f>
        <v/>
      </c>
      <c r="N29" s="13"/>
      <c r="O29" s="14"/>
      <c r="P29" s="31" t="str" cm="1">
        <f t="array" ref="P29">IF(AND(ISBLANK(N29), ISBLANK(O29)), "", IFERROR(LOOKUP(2,1/(P$9:P28&lt;&gt;""),P$9:P28), 0) + N(N29) - N(O29))</f>
        <v/>
      </c>
      <c r="Q29" s="12" t="str" cm="1">
        <f t="array" ref="Q29">IF(
  AND(D29="", E29="", F29="", H29="", I29="", K29="", L29="", N29="", O29=""),
  "",
  IFERROR(LOOKUP(2,1/(G$9:G29&lt;&gt;""),G$9:G29),0)
  + IFERROR(LOOKUP(2,1/(J$9:J29&lt;&gt;""),J$9:J29),0)
  + IFERROR(LOOKUP(2,1/(M$9:M29&lt;&gt;""),M$9:M29),0)
  + IFERROR(LOOKUP(2,1/(P$9:P29&lt;&gt;""),P$9:P29),0)
)</f>
        <v/>
      </c>
      <c r="R29" s="16" t="str" cm="1">
        <f t="array" ref="R29">IF(
  OR(COUNT(E29, H29, K29, N29)=0, ISNUMBER(SEARCH("製造", C29))),
  "",
  MAX(0,
    LOOKUP(2,1/(R$9:R28&lt;&gt;""), R$9:R28)
    - IF(E29="", 0, E29)
    - IF(H29="", 0, H29)
    - IF(K29="", 0, K29)
    - IF(N29="", 0, N29)
  )
)</f>
        <v/>
      </c>
    </row>
    <row r="30" spans="2:18" ht="15">
      <c r="B30" s="11"/>
      <c r="C30" s="16"/>
      <c r="D30" s="16"/>
      <c r="E30" s="13"/>
      <c r="F30" s="14"/>
      <c r="G30" s="31" t="str" cm="1">
        <f t="array" ref="G30">IF(AND(ISBLANK(E30), ISBLANK(F30)), "", IFERROR(LOOKUP(2,1/(G$9:G29&lt;&gt;""),G$9:G29), 0) + N(E30) - N(F30))</f>
        <v/>
      </c>
      <c r="H30" s="13"/>
      <c r="I30" s="14"/>
      <c r="J30" s="31" t="str" cm="1">
        <f t="array" ref="J30">IF(AND(ISBLANK(H30), ISBLANK(I30)), "", IFERROR(LOOKUP(2,1/(J$9:J29&lt;&gt;""),J$9:J29), 0) + N(H30) - N(I30))</f>
        <v/>
      </c>
      <c r="K30" s="13"/>
      <c r="L30" s="14"/>
      <c r="M30" s="31" t="str" cm="1">
        <f t="array" ref="M30">IF(AND(ISBLANK(K30), ISBLANK(L30)), "", IFERROR(LOOKUP(2,1/(M$9:M29&lt;&gt;""),M$9:M29), 0) + N(K30) - N(L30))</f>
        <v/>
      </c>
      <c r="N30" s="13"/>
      <c r="O30" s="14"/>
      <c r="P30" s="31" t="str" cm="1">
        <f t="array" ref="P30">IF(AND(ISBLANK(N30), ISBLANK(O30)), "", IFERROR(LOOKUP(2,1/(P$9:P29&lt;&gt;""),P$9:P29), 0) + N(N30) - N(O30))</f>
        <v/>
      </c>
      <c r="Q30" s="12" t="str" cm="1">
        <f t="array" ref="Q30">IF(
  AND(D30="", E30="", F30="", H30="", I30="", K30="", L30="", N30="", O30=""),
  "",
  IFERROR(LOOKUP(2,1/(G$9:G30&lt;&gt;""),G$9:G30),0)
  + IFERROR(LOOKUP(2,1/(J$9:J30&lt;&gt;""),J$9:J30),0)
  + IFERROR(LOOKUP(2,1/(M$9:M30&lt;&gt;""),M$9:M30),0)
  + IFERROR(LOOKUP(2,1/(P$9:P30&lt;&gt;""),P$9:P30),0)
)</f>
        <v/>
      </c>
      <c r="R30" s="16" t="str" cm="1">
        <f t="array" ref="R30">IF(
  OR(COUNT(E30, H30, K30, N30)=0, ISNUMBER(SEARCH("製造", C30))),
  "",
  MAX(0,
    LOOKUP(2,1/(R$9:R29&lt;&gt;""), R$9:R29)
    - IF(E30="", 0, E30)
    - IF(H30="", 0, H30)
    - IF(K30="", 0, K30)
    - IF(N30="", 0, N30)
  )
)</f>
        <v/>
      </c>
    </row>
    <row r="31" spans="2:18" ht="15">
      <c r="B31" s="11"/>
      <c r="C31" s="16"/>
      <c r="D31" s="16"/>
      <c r="E31" s="13"/>
      <c r="F31" s="14"/>
      <c r="G31" s="31" t="str" cm="1">
        <f t="array" ref="G31">IF(AND(ISBLANK(E31), ISBLANK(F31)), "", IFERROR(LOOKUP(2,1/(G$9:G30&lt;&gt;""),G$9:G30), 0) + N(E31) - N(F31))</f>
        <v/>
      </c>
      <c r="H31" s="13"/>
      <c r="I31" s="14"/>
      <c r="J31" s="31" t="str" cm="1">
        <f t="array" ref="J31">IF(AND(ISBLANK(H31), ISBLANK(I31)), "", IFERROR(LOOKUP(2,1/(J$9:J30&lt;&gt;""),J$9:J30), 0) + N(H31) - N(I31))</f>
        <v/>
      </c>
      <c r="K31" s="13"/>
      <c r="L31" s="14"/>
      <c r="M31" s="31" t="str" cm="1">
        <f t="array" ref="M31">IF(AND(ISBLANK(K31), ISBLANK(L31)), "", IFERROR(LOOKUP(2,1/(M$9:M30&lt;&gt;""),M$9:M30), 0) + N(K31) - N(L31))</f>
        <v/>
      </c>
      <c r="N31" s="13"/>
      <c r="O31" s="14"/>
      <c r="P31" s="31" t="str" cm="1">
        <f t="array" ref="P31">IF(AND(ISBLANK(N31), ISBLANK(O31)), "", IFERROR(LOOKUP(2,1/(P$9:P30&lt;&gt;""),P$9:P30), 0) + N(N31) - N(O31))</f>
        <v/>
      </c>
      <c r="Q31" s="12" t="str" cm="1">
        <f t="array" ref="Q31">IF(
  AND(D31="", E31="", F31="", H31="", I31="", K31="", L31="", N31="", O31=""),
  "",
  IFERROR(LOOKUP(2,1/(G$9:G31&lt;&gt;""),G$9:G31),0)
  + IFERROR(LOOKUP(2,1/(J$9:J31&lt;&gt;""),J$9:J31),0)
  + IFERROR(LOOKUP(2,1/(M$9:M31&lt;&gt;""),M$9:M31),0)
  + IFERROR(LOOKUP(2,1/(P$9:P31&lt;&gt;""),P$9:P31),0)
)</f>
        <v/>
      </c>
      <c r="R31" s="16" t="str" cm="1">
        <f t="array" ref="R31">IF(
  OR(COUNT(E31, H31, K31, N31)=0, ISNUMBER(SEARCH("製造", C31))),
  "",
  MAX(0,
    LOOKUP(2,1/(R$9:R30&lt;&gt;""), R$9:R30)
    - IF(E31="", 0, E31)
    - IF(H31="", 0, H31)
    - IF(K31="", 0, K31)
    - IF(N31="", 0, N31)
  )
)</f>
        <v/>
      </c>
    </row>
    <row r="32" spans="2:18" ht="15">
      <c r="B32" s="11"/>
      <c r="C32" s="16"/>
      <c r="D32" s="16"/>
      <c r="E32" s="13"/>
      <c r="F32" s="14"/>
      <c r="G32" s="31" t="str" cm="1">
        <f t="array" ref="G32">IF(AND(ISBLANK(E32), ISBLANK(F32)), "", IFERROR(LOOKUP(2,1/(G$9:G31&lt;&gt;""),G$9:G31), 0) + N(E32) - N(F32))</f>
        <v/>
      </c>
      <c r="H32" s="13"/>
      <c r="I32" s="14"/>
      <c r="J32" s="31" t="str" cm="1">
        <f t="array" ref="J32">IF(AND(ISBLANK(H32), ISBLANK(I32)), "", IFERROR(LOOKUP(2,1/(J$9:J31&lt;&gt;""),J$9:J31), 0) + N(H32) - N(I32))</f>
        <v/>
      </c>
      <c r="K32" s="13"/>
      <c r="L32" s="14"/>
      <c r="M32" s="31" t="str" cm="1">
        <f t="array" ref="M32">IF(AND(ISBLANK(K32), ISBLANK(L32)), "", IFERROR(LOOKUP(2,1/(M$9:M31&lt;&gt;""),M$9:M31), 0) + N(K32) - N(L32))</f>
        <v/>
      </c>
      <c r="N32" s="13"/>
      <c r="O32" s="14"/>
      <c r="P32" s="31" t="str" cm="1">
        <f t="array" ref="P32">IF(AND(ISBLANK(N32), ISBLANK(O32)), "", IFERROR(LOOKUP(2,1/(P$9:P31&lt;&gt;""),P$9:P31), 0) + N(N32) - N(O32))</f>
        <v/>
      </c>
      <c r="Q32" s="12" t="str" cm="1">
        <f t="array" ref="Q32">IF(
  AND(D32="", E32="", F32="", H32="", I32="", K32="", L32="", N32="", O32=""),
  "",
  IFERROR(LOOKUP(2,1/(G$9:G32&lt;&gt;""),G$9:G32),0)
  + IFERROR(LOOKUP(2,1/(J$9:J32&lt;&gt;""),J$9:J32),0)
  + IFERROR(LOOKUP(2,1/(M$9:M32&lt;&gt;""),M$9:M32),0)
  + IFERROR(LOOKUP(2,1/(P$9:P32&lt;&gt;""),P$9:P32),0)
)</f>
        <v/>
      </c>
      <c r="R32" s="16" t="str" cm="1">
        <f t="array" ref="R32">IF(
  OR(COUNT(E32, H32, K32, N32)=0, ISNUMBER(SEARCH("製造", C32))),
  "",
  MAX(0,
    LOOKUP(2,1/(R$9:R31&lt;&gt;""), R$9:R31)
    - IF(E32="", 0, E32)
    - IF(H32="", 0, H32)
    - IF(K32="", 0, K32)
    - IF(N32="", 0, N32)
  )
)</f>
        <v/>
      </c>
    </row>
    <row r="33" spans="2:18" ht="15">
      <c r="B33" s="44"/>
      <c r="C33" s="46"/>
      <c r="D33" s="46"/>
      <c r="E33" s="42"/>
      <c r="F33" s="39"/>
      <c r="G33" s="31" t="str" cm="1">
        <f t="array" ref="G33">IF(AND(ISBLANK(E33), ISBLANK(F33)), "", IFERROR(LOOKUP(2,1/(G$9:G32&lt;&gt;""),G$9:G32), 0) + N(E33) - N(F33))</f>
        <v/>
      </c>
      <c r="H33" s="42"/>
      <c r="I33" s="39"/>
      <c r="J33" s="31" t="str" cm="1">
        <f t="array" ref="J33">IF(AND(ISBLANK(H33), ISBLANK(I33)), "", IFERROR(LOOKUP(2,1/(J$9:J32&lt;&gt;""),J$9:J32), 0) + N(H33) - N(I33))</f>
        <v/>
      </c>
      <c r="K33" s="42"/>
      <c r="L33" s="39"/>
      <c r="M33" s="31" t="str" cm="1">
        <f t="array" ref="M33">IF(AND(ISBLANK(K33), ISBLANK(L33)), "", IFERROR(LOOKUP(2,1/(M$9:M32&lt;&gt;""),M$9:M32), 0) + N(K33) - N(L33))</f>
        <v/>
      </c>
      <c r="N33" s="42"/>
      <c r="O33" s="39"/>
      <c r="P33" s="31" t="str" cm="1">
        <f t="array" ref="P33">IF(AND(ISBLANK(N33), ISBLANK(O33)), "", IFERROR(LOOKUP(2,1/(P$9:P32&lt;&gt;""),P$9:P32), 0) + N(N33) - N(O33))</f>
        <v/>
      </c>
      <c r="Q33" s="12" t="str" cm="1">
        <f t="array" ref="Q33">IF(
  AND(D33="", E33="", F33="", H33="", I33="", K33="", L33="", N33="", O33=""),
  "",
  IFERROR(LOOKUP(2,1/(G$9:G33&lt;&gt;""),G$9:G33),0)
  + IFERROR(LOOKUP(2,1/(J$9:J33&lt;&gt;""),J$9:J33),0)
  + IFERROR(LOOKUP(2,1/(M$9:M33&lt;&gt;""),M$9:M33),0)
  + IFERROR(LOOKUP(2,1/(P$9:P33&lt;&gt;""),P$9:P33),0)
)</f>
        <v/>
      </c>
      <c r="R33" s="16" t="str" cm="1">
        <f t="array" ref="R33">IF(
  OR(COUNT(E33, H33, K33, N33)=0, ISNUMBER(SEARCH("製造", C33))),
  "",
  MAX(0,
    LOOKUP(2,1/(R$9:R32&lt;&gt;""), R$9:R32)
    - IF(E33="", 0, E33)
    - IF(H33="", 0, H33)
    - IF(K33="", 0, K33)
    - IF(N33="", 0, N33)
  )
)</f>
        <v/>
      </c>
    </row>
    <row r="34" spans="2:18" ht="15">
      <c r="B34" s="11"/>
      <c r="C34" s="16"/>
      <c r="D34" s="16"/>
      <c r="E34" s="13"/>
      <c r="F34" s="14"/>
      <c r="G34" s="31" t="str" cm="1">
        <f t="array" ref="G34">IF(AND(ISBLANK(E34), ISBLANK(F34)), "", IFERROR(LOOKUP(2,1/(G$9:G33&lt;&gt;""),G$9:G33), 0) + N(E34) - N(F34))</f>
        <v/>
      </c>
      <c r="H34" s="13"/>
      <c r="I34" s="14"/>
      <c r="J34" s="31" t="str" cm="1">
        <f t="array" ref="J34">IF(AND(ISBLANK(H34), ISBLANK(I34)), "", IFERROR(LOOKUP(2,1/(J$9:J33&lt;&gt;""),J$9:J33), 0) + N(H34) - N(I34))</f>
        <v/>
      </c>
      <c r="K34" s="13"/>
      <c r="L34" s="14"/>
      <c r="M34" s="31" t="str" cm="1">
        <f t="array" ref="M34">IF(AND(ISBLANK(K34), ISBLANK(L34)), "", IFERROR(LOOKUP(2,1/(M$9:M33&lt;&gt;""),M$9:M33), 0) + N(K34) - N(L34))</f>
        <v/>
      </c>
      <c r="N34" s="13"/>
      <c r="O34" s="14"/>
      <c r="P34" s="31" t="str" cm="1">
        <f t="array" ref="P34">IF(AND(ISBLANK(N34), ISBLANK(O34)), "", IFERROR(LOOKUP(2,1/(P$9:P33&lt;&gt;""),P$9:P33), 0) + N(N34) - N(O34))</f>
        <v/>
      </c>
      <c r="Q34" s="12" t="str" cm="1">
        <f t="array" ref="Q34">IF(
  AND(D34="", E34="", F34="", H34="", I34="", K34="", L34="", N34="", O34=""),
  "",
  IFERROR(LOOKUP(2,1/(G$9:G34&lt;&gt;""),G$9:G34),0)
  + IFERROR(LOOKUP(2,1/(J$9:J34&lt;&gt;""),J$9:J34),0)
  + IFERROR(LOOKUP(2,1/(M$9:M34&lt;&gt;""),M$9:M34),0)
  + IFERROR(LOOKUP(2,1/(P$9:P34&lt;&gt;""),P$9:P34),0)
)</f>
        <v/>
      </c>
      <c r="R34" s="16" t="str" cm="1">
        <f t="array" ref="R34">IF(
  OR(COUNT(E34, H34, K34, N34)=0, ISNUMBER(SEARCH("製造", C34))),
  "",
  MAX(0,
    LOOKUP(2,1/(R$9:R33&lt;&gt;""), R$9:R33)
    - IF(E34="", 0, E34)
    - IF(H34="", 0, H34)
    - IF(K34="", 0, K34)
    - IF(N34="", 0, N34)
  )
)</f>
        <v/>
      </c>
    </row>
    <row r="35" spans="2:18" ht="15">
      <c r="B35" s="11"/>
      <c r="C35" s="16"/>
      <c r="D35" s="16"/>
      <c r="E35" s="13"/>
      <c r="F35" s="14"/>
      <c r="G35" s="31" t="str" cm="1">
        <f t="array" ref="G35">IF(AND(ISBLANK(E35), ISBLANK(F35)), "", IFERROR(LOOKUP(2,1/(G$9:G34&lt;&gt;""),G$9:G34), 0) + N(E35) - N(F35))</f>
        <v/>
      </c>
      <c r="H35" s="13"/>
      <c r="I35" s="14"/>
      <c r="J35" s="31" t="str" cm="1">
        <f t="array" ref="J35">IF(AND(ISBLANK(H35), ISBLANK(I35)), "", IFERROR(LOOKUP(2,1/(J$9:J34&lt;&gt;""),J$9:J34), 0) + N(H35) - N(I35))</f>
        <v/>
      </c>
      <c r="K35" s="13"/>
      <c r="L35" s="14"/>
      <c r="M35" s="31" t="str" cm="1">
        <f t="array" ref="M35">IF(AND(ISBLANK(K35), ISBLANK(L35)), "", IFERROR(LOOKUP(2,1/(M$9:M34&lt;&gt;""),M$9:M34), 0) + N(K35) - N(L35))</f>
        <v/>
      </c>
      <c r="N35" s="13"/>
      <c r="O35" s="14"/>
      <c r="P35" s="31" t="str" cm="1">
        <f t="array" ref="P35">IF(AND(ISBLANK(N35), ISBLANK(O35)), "", IFERROR(LOOKUP(2,1/(P$9:P34&lt;&gt;""),P$9:P34), 0) + N(N35) - N(O35))</f>
        <v/>
      </c>
      <c r="Q35" s="12" t="str" cm="1">
        <f t="array" ref="Q35">IF(
  AND(D35="", E35="", F35="", H35="", I35="", K35="", L35="", N35="", O35=""),
  "",
  IFERROR(LOOKUP(2,1/(G$9:G35&lt;&gt;""),G$9:G35),0)
  + IFERROR(LOOKUP(2,1/(J$9:J35&lt;&gt;""),J$9:J35),0)
  + IFERROR(LOOKUP(2,1/(M$9:M35&lt;&gt;""),M$9:M35),0)
  + IFERROR(LOOKUP(2,1/(P$9:P35&lt;&gt;""),P$9:P35),0)
)</f>
        <v/>
      </c>
      <c r="R35" s="16" t="str" cm="1">
        <f t="array" ref="R35">IF(
  OR(COUNT(E35, H35, K35, N35)=0, ISNUMBER(SEARCH("製造", C35))),
  "",
  MAX(0,
    LOOKUP(2,1/(R$9:R34&lt;&gt;""), R$9:R34)
    - IF(E35="", 0, E35)
    - IF(H35="", 0, H35)
    - IF(K35="", 0, K35)
    - IF(N35="", 0, N35)
  )
)</f>
        <v/>
      </c>
    </row>
    <row r="36" spans="2:18" ht="15">
      <c r="B36" s="11"/>
      <c r="C36" s="16"/>
      <c r="D36" s="16"/>
      <c r="E36" s="13"/>
      <c r="F36" s="14"/>
      <c r="G36" s="31" t="str" cm="1">
        <f t="array" ref="G36">IF(AND(ISBLANK(E36), ISBLANK(F36)), "", IFERROR(LOOKUP(2,1/(G$9:G35&lt;&gt;""),G$9:G35), 0) + N(E36) - N(F36))</f>
        <v/>
      </c>
      <c r="H36" s="13"/>
      <c r="I36" s="14"/>
      <c r="J36" s="31" t="str" cm="1">
        <f t="array" ref="J36">IF(AND(ISBLANK(H36), ISBLANK(I36)), "", IFERROR(LOOKUP(2,1/(J$9:J35&lt;&gt;""),J$9:J35), 0) + N(H36) - N(I36))</f>
        <v/>
      </c>
      <c r="K36" s="13"/>
      <c r="L36" s="14"/>
      <c r="M36" s="31" t="str" cm="1">
        <f t="array" ref="M36">IF(AND(ISBLANK(K36), ISBLANK(L36)), "", IFERROR(LOOKUP(2,1/(M$9:M35&lt;&gt;""),M$9:M35), 0) + N(K36) - N(L36))</f>
        <v/>
      </c>
      <c r="N36" s="13"/>
      <c r="O36" s="14"/>
      <c r="P36" s="31" t="str" cm="1">
        <f t="array" ref="P36">IF(AND(ISBLANK(N36), ISBLANK(O36)), "", IFERROR(LOOKUP(2,1/(P$9:P35&lt;&gt;""),P$9:P35), 0) + N(N36) - N(O36))</f>
        <v/>
      </c>
      <c r="Q36" s="12" t="str" cm="1">
        <f t="array" ref="Q36">IF(
  AND(D36="", E36="", F36="", H36="", I36="", K36="", L36="", N36="", O36=""),
  "",
  IFERROR(LOOKUP(2,1/(G$9:G36&lt;&gt;""),G$9:G36),0)
  + IFERROR(LOOKUP(2,1/(J$9:J36&lt;&gt;""),J$9:J36),0)
  + IFERROR(LOOKUP(2,1/(M$9:M36&lt;&gt;""),M$9:M36),0)
  + IFERROR(LOOKUP(2,1/(P$9:P36&lt;&gt;""),P$9:P36),0)
)</f>
        <v/>
      </c>
      <c r="R36" s="16" t="str" cm="1">
        <f t="array" ref="R36">IF(
  OR(COUNT(E36, H36, K36, N36)=0, ISNUMBER(SEARCH("製造", C36))),
  "",
  MAX(0,
    LOOKUP(2,1/(R$9:R35&lt;&gt;""), R$9:R35)
    - IF(E36="", 0, E36)
    - IF(H36="", 0, H36)
    - IF(K36="", 0, K36)
    - IF(N36="", 0, N36)
  )
)</f>
        <v/>
      </c>
    </row>
    <row r="37" spans="2:18" ht="15">
      <c r="B37" s="11"/>
      <c r="C37" s="16"/>
      <c r="D37" s="16"/>
      <c r="E37" s="13"/>
      <c r="F37" s="14"/>
      <c r="G37" s="31" t="str" cm="1">
        <f t="array" ref="G37">IF(AND(ISBLANK(E37), ISBLANK(F37)), "", IFERROR(LOOKUP(2,1/(G$9:G36&lt;&gt;""),G$9:G36), 0) + N(E37) - N(F37))</f>
        <v/>
      </c>
      <c r="H37" s="13"/>
      <c r="I37" s="14"/>
      <c r="J37" s="31" t="str" cm="1">
        <f t="array" ref="J37">IF(AND(ISBLANK(H37), ISBLANK(I37)), "", IFERROR(LOOKUP(2,1/(J$9:J36&lt;&gt;""),J$9:J36), 0) + N(H37) - N(I37))</f>
        <v/>
      </c>
      <c r="K37" s="13"/>
      <c r="L37" s="14"/>
      <c r="M37" s="31" t="str" cm="1">
        <f t="array" ref="M37">IF(AND(ISBLANK(K37), ISBLANK(L37)), "", IFERROR(LOOKUP(2,1/(M$9:M36&lt;&gt;""),M$9:M36), 0) + N(K37) - N(L37))</f>
        <v/>
      </c>
      <c r="N37" s="13"/>
      <c r="O37" s="14"/>
      <c r="P37" s="31" t="str" cm="1">
        <f t="array" ref="P37">IF(AND(ISBLANK(N37), ISBLANK(O37)), "", IFERROR(LOOKUP(2,1/(P$9:P36&lt;&gt;""),P$9:P36), 0) + N(N37) - N(O37))</f>
        <v/>
      </c>
      <c r="Q37" s="12" t="str" cm="1">
        <f t="array" ref="Q37">IF(
  AND(D37="", E37="", F37="", H37="", I37="", K37="", L37="", N37="", O37=""),
  "",
  IFERROR(LOOKUP(2,1/(G$9:G37&lt;&gt;""),G$9:G37),0)
  + IFERROR(LOOKUP(2,1/(J$9:J37&lt;&gt;""),J$9:J37),0)
  + IFERROR(LOOKUP(2,1/(M$9:M37&lt;&gt;""),M$9:M37),0)
  + IFERROR(LOOKUP(2,1/(P$9:P37&lt;&gt;""),P$9:P37),0)
)</f>
        <v/>
      </c>
      <c r="R37" s="16" t="str" cm="1">
        <f t="array" ref="R37">IF(
  OR(COUNT(E37, H37, K37, N37)=0, ISNUMBER(SEARCH("製造", C37))),
  "",
  MAX(0,
    LOOKUP(2,1/(R$9:R36&lt;&gt;""), R$9:R36)
    - IF(E37="", 0, E37)
    - IF(H37="", 0, H37)
    - IF(K37="", 0, K37)
    - IF(N37="", 0, N37)
  )
)</f>
        <v/>
      </c>
    </row>
    <row r="38" spans="2:18" ht="15">
      <c r="B38" s="11"/>
      <c r="C38" s="16"/>
      <c r="D38" s="16"/>
      <c r="E38" s="13"/>
      <c r="F38" s="14"/>
      <c r="G38" s="31" t="str" cm="1">
        <f t="array" ref="G38">IF(AND(ISBLANK(E38), ISBLANK(F38)), "", IFERROR(LOOKUP(2,1/(G$9:G37&lt;&gt;""),G$9:G37), 0) + N(E38) - N(F38))</f>
        <v/>
      </c>
      <c r="H38" s="13"/>
      <c r="I38" s="14"/>
      <c r="J38" s="31" t="str" cm="1">
        <f t="array" ref="J38">IF(AND(ISBLANK(H38), ISBLANK(I38)), "", IFERROR(LOOKUP(2,1/(J$9:J37&lt;&gt;""),J$9:J37), 0) + N(H38) - N(I38))</f>
        <v/>
      </c>
      <c r="K38" s="13"/>
      <c r="L38" s="14"/>
      <c r="M38" s="31" t="str" cm="1">
        <f t="array" ref="M38">IF(AND(ISBLANK(K38), ISBLANK(L38)), "", IFERROR(LOOKUP(2,1/(M$9:M37&lt;&gt;""),M$9:M37), 0) + N(K38) - N(L38))</f>
        <v/>
      </c>
      <c r="N38" s="13"/>
      <c r="O38" s="14"/>
      <c r="P38" s="31" t="str" cm="1">
        <f t="array" ref="P38">IF(AND(ISBLANK(N38), ISBLANK(O38)), "", IFERROR(LOOKUP(2,1/(P$9:P37&lt;&gt;""),P$9:P37), 0) + N(N38) - N(O38))</f>
        <v/>
      </c>
      <c r="Q38" s="12" t="str" cm="1">
        <f t="array" ref="Q38">IF(
  AND(D38="", E38="", F38="", H38="", I38="", K38="", L38="", N38="", O38=""),
  "",
  IFERROR(LOOKUP(2,1/(G$9:G38&lt;&gt;""),G$9:G38),0)
  + IFERROR(LOOKUP(2,1/(J$9:J38&lt;&gt;""),J$9:J38),0)
  + IFERROR(LOOKUP(2,1/(M$9:M38&lt;&gt;""),M$9:M38),0)
  + IFERROR(LOOKUP(2,1/(P$9:P38&lt;&gt;""),P$9:P38),0)
)</f>
        <v/>
      </c>
      <c r="R38" s="16" t="str" cm="1">
        <f t="array" ref="R38">IF(
  OR(COUNT(E38, H38, K38, N38)=0, ISNUMBER(SEARCH("製造", C38))),
  "",
  MAX(0,
    LOOKUP(2,1/(R$9:R37&lt;&gt;""), R$9:R37)
    - IF(E38="", 0, E38)
    - IF(H38="", 0, H38)
    - IF(K38="", 0, K38)
    - IF(N38="", 0, N38)
  )
)</f>
        <v/>
      </c>
    </row>
    <row r="39" spans="2:18" ht="15">
      <c r="B39" s="11"/>
      <c r="C39" s="16"/>
      <c r="D39" s="16"/>
      <c r="E39" s="13"/>
      <c r="F39" s="14"/>
      <c r="G39" s="31" t="str" cm="1">
        <f t="array" ref="G39">IF(AND(ISBLANK(E39), ISBLANK(F39)), "", IFERROR(LOOKUP(2,1/(G$9:G38&lt;&gt;""),G$9:G38), 0) + N(E39) - N(F39))</f>
        <v/>
      </c>
      <c r="H39" s="13"/>
      <c r="I39" s="14"/>
      <c r="J39" s="31" t="str" cm="1">
        <f t="array" ref="J39">IF(AND(ISBLANK(H39), ISBLANK(I39)), "", IFERROR(LOOKUP(2,1/(J$9:J38&lt;&gt;""),J$9:J38), 0) + N(H39) - N(I39))</f>
        <v/>
      </c>
      <c r="K39" s="13"/>
      <c r="L39" s="14"/>
      <c r="M39" s="31" t="str" cm="1">
        <f t="array" ref="M39">IF(AND(ISBLANK(K39), ISBLANK(L39)), "", IFERROR(LOOKUP(2,1/(M$9:M38&lt;&gt;""),M$9:M38), 0) + N(K39) - N(L39))</f>
        <v/>
      </c>
      <c r="N39" s="13"/>
      <c r="O39" s="14"/>
      <c r="P39" s="31" t="str" cm="1">
        <f t="array" ref="P39">IF(AND(ISBLANK(N39), ISBLANK(O39)), "", IFERROR(LOOKUP(2,1/(P$9:P38&lt;&gt;""),P$9:P38), 0) + N(N39) - N(O39))</f>
        <v/>
      </c>
      <c r="Q39" s="12" t="str" cm="1">
        <f t="array" ref="Q39">IF(
  AND(D39="", E39="", F39="", H39="", I39="", K39="", L39="", N39="", O39=""),
  "",
  IFERROR(LOOKUP(2,1/(G$9:G39&lt;&gt;""),G$9:G39),0)
  + IFERROR(LOOKUP(2,1/(J$9:J39&lt;&gt;""),J$9:J39),0)
  + IFERROR(LOOKUP(2,1/(M$9:M39&lt;&gt;""),M$9:M39),0)
  + IFERROR(LOOKUP(2,1/(P$9:P39&lt;&gt;""),P$9:P39),0)
)</f>
        <v/>
      </c>
      <c r="R39" s="16" t="str" cm="1">
        <f t="array" ref="R39">IF(
  OR(COUNT(E39, H39, K39, N39)=0, ISNUMBER(SEARCH("製造", C39))),
  "",
  MAX(0,
    LOOKUP(2,1/(R$9:R38&lt;&gt;""), R$9:R38)
    - IF(E39="", 0, E39)
    - IF(H39="", 0, H39)
    - IF(K39="", 0, K39)
    - IF(N39="", 0, N39)
  )
)</f>
        <v/>
      </c>
    </row>
    <row r="40" spans="2:18" ht="15">
      <c r="B40" s="11"/>
      <c r="C40" s="16"/>
      <c r="D40" s="16"/>
      <c r="E40" s="13"/>
      <c r="F40" s="14"/>
      <c r="G40" s="31" t="str" cm="1">
        <f t="array" ref="G40">IF(AND(ISBLANK(E40), ISBLANK(F40)), "", IFERROR(LOOKUP(2,1/(G$9:G39&lt;&gt;""),G$9:G39), 0) + N(E40) - N(F40))</f>
        <v/>
      </c>
      <c r="H40" s="13"/>
      <c r="I40" s="14"/>
      <c r="J40" s="31" t="str" cm="1">
        <f t="array" ref="J40">IF(AND(ISBLANK(H40), ISBLANK(I40)), "", IFERROR(LOOKUP(2,1/(J$9:J39&lt;&gt;""),J$9:J39), 0) + N(H40) - N(I40))</f>
        <v/>
      </c>
      <c r="K40" s="13"/>
      <c r="L40" s="14"/>
      <c r="M40" s="31" t="str" cm="1">
        <f t="array" ref="M40">IF(AND(ISBLANK(K40), ISBLANK(L40)), "", IFERROR(LOOKUP(2,1/(M$9:M39&lt;&gt;""),M$9:M39), 0) + N(K40) - N(L40))</f>
        <v/>
      </c>
      <c r="N40" s="13"/>
      <c r="O40" s="14"/>
      <c r="P40" s="31" t="str" cm="1">
        <f t="array" ref="P40">IF(AND(ISBLANK(N40), ISBLANK(O40)), "", IFERROR(LOOKUP(2,1/(P$9:P39&lt;&gt;""),P$9:P39), 0) + N(N40) - N(O40))</f>
        <v/>
      </c>
      <c r="Q40" s="12" t="str" cm="1">
        <f t="array" ref="Q40">IF(
  AND(D40="", E40="", F40="", H40="", I40="", K40="", L40="", N40="", O40=""),
  "",
  IFERROR(LOOKUP(2,1/(G$9:G40&lt;&gt;""),G$9:G40),0)
  + IFERROR(LOOKUP(2,1/(J$9:J40&lt;&gt;""),J$9:J40),0)
  + IFERROR(LOOKUP(2,1/(M$9:M40&lt;&gt;""),M$9:M40),0)
  + IFERROR(LOOKUP(2,1/(P$9:P40&lt;&gt;""),P$9:P40),0)
)</f>
        <v/>
      </c>
      <c r="R40" s="16" t="str" cm="1">
        <f t="array" ref="R40">IF(
  OR(COUNT(E40, H40, K40, N40)=0, ISNUMBER(SEARCH("製造", C40))),
  "",
  MAX(0,
    LOOKUP(2,1/(R$9:R39&lt;&gt;""), R$9:R39)
    - IF(E40="", 0, E40)
    - IF(H40="", 0, H40)
    - IF(K40="", 0, K40)
    - IF(N40="", 0, N40)
  )
)</f>
        <v/>
      </c>
    </row>
    <row r="41" spans="2:18" ht="15">
      <c r="B41" s="11"/>
      <c r="C41" s="16"/>
      <c r="D41" s="16"/>
      <c r="E41" s="13"/>
      <c r="F41" s="14"/>
      <c r="G41" s="31" t="str" cm="1">
        <f t="array" ref="G41">IF(AND(ISBLANK(E41), ISBLANK(F41)), "", IFERROR(LOOKUP(2,1/(G$9:G40&lt;&gt;""),G$9:G40), 0) + N(E41) - N(F41))</f>
        <v/>
      </c>
      <c r="H41" s="13"/>
      <c r="I41" s="14"/>
      <c r="J41" s="31" t="str" cm="1">
        <f t="array" ref="J41">IF(AND(ISBLANK(H41), ISBLANK(I41)), "", IFERROR(LOOKUP(2,1/(J$9:J40&lt;&gt;""),J$9:J40), 0) + N(H41) - N(I41))</f>
        <v/>
      </c>
      <c r="K41" s="13"/>
      <c r="L41" s="14"/>
      <c r="M41" s="31" t="str" cm="1">
        <f t="array" ref="M41">IF(AND(ISBLANK(K41), ISBLANK(L41)), "", IFERROR(LOOKUP(2,1/(M$9:M40&lt;&gt;""),M$9:M40), 0) + N(K41) - N(L41))</f>
        <v/>
      </c>
      <c r="N41" s="13"/>
      <c r="O41" s="14"/>
      <c r="P41" s="31" t="str" cm="1">
        <f t="array" ref="P41">IF(AND(ISBLANK(N41), ISBLANK(O41)), "", IFERROR(LOOKUP(2,1/(P$9:P40&lt;&gt;""),P$9:P40), 0) + N(N41) - N(O41))</f>
        <v/>
      </c>
      <c r="Q41" s="12" t="str" cm="1">
        <f t="array" ref="Q41">IF(
  AND(D41="", E41="", F41="", H41="", I41="", K41="", L41="", N41="", O41=""),
  "",
  IFERROR(LOOKUP(2,1/(G$9:G41&lt;&gt;""),G$9:G41),0)
  + IFERROR(LOOKUP(2,1/(J$9:J41&lt;&gt;""),J$9:J41),0)
  + IFERROR(LOOKUP(2,1/(M$9:M41&lt;&gt;""),M$9:M41),0)
  + IFERROR(LOOKUP(2,1/(P$9:P41&lt;&gt;""),P$9:P41),0)
)</f>
        <v/>
      </c>
      <c r="R41" s="16" t="str" cm="1">
        <f t="array" ref="R41">IF(
  OR(COUNT(E41, H41, K41, N41)=0, ISNUMBER(SEARCH("製造", C41))),
  "",
  MAX(0,
    LOOKUP(2,1/(R$9:R40&lt;&gt;""), R$9:R40)
    - IF(E41="", 0, E41)
    - IF(H41="", 0, H41)
    - IF(K41="", 0, K41)
    - IF(N41="", 0, N41)
  )
)</f>
        <v/>
      </c>
    </row>
    <row r="42" spans="2:18" ht="15">
      <c r="B42" s="11"/>
      <c r="C42" s="16"/>
      <c r="D42" s="16"/>
      <c r="E42" s="13"/>
      <c r="F42" s="14"/>
      <c r="G42" s="31" t="str" cm="1">
        <f t="array" ref="G42">IF(AND(ISBLANK(E42), ISBLANK(F42)), "", IFERROR(LOOKUP(2,1/(G$9:G41&lt;&gt;""),G$9:G41), 0) + N(E42) - N(F42))</f>
        <v/>
      </c>
      <c r="H42" s="13"/>
      <c r="I42" s="14"/>
      <c r="J42" s="31" t="str" cm="1">
        <f t="array" ref="J42">IF(AND(ISBLANK(H42), ISBLANK(I42)), "", IFERROR(LOOKUP(2,1/(J$9:J41&lt;&gt;""),J$9:J41), 0) + N(H42) - N(I42))</f>
        <v/>
      </c>
      <c r="K42" s="13"/>
      <c r="L42" s="14"/>
      <c r="M42" s="31" t="str" cm="1">
        <f t="array" ref="M42">IF(AND(ISBLANK(K42), ISBLANK(L42)), "", IFERROR(LOOKUP(2,1/(M$9:M41&lt;&gt;""),M$9:M41), 0) + N(K42) - N(L42))</f>
        <v/>
      </c>
      <c r="N42" s="13"/>
      <c r="O42" s="14"/>
      <c r="P42" s="31" t="str" cm="1">
        <f t="array" ref="P42">IF(AND(ISBLANK(N42), ISBLANK(O42)), "", IFERROR(LOOKUP(2,1/(P$9:P41&lt;&gt;""),P$9:P41), 0) + N(N42) - N(O42))</f>
        <v/>
      </c>
      <c r="Q42" s="12" t="str" cm="1">
        <f t="array" ref="Q42">IF(
  AND(D42="", E42="", F42="", H42="", I42="", K42="", L42="", N42="", O42=""),
  "",
  IFERROR(LOOKUP(2,1/(G$9:G42&lt;&gt;""),G$9:G42),0)
  + IFERROR(LOOKUP(2,1/(J$9:J42&lt;&gt;""),J$9:J42),0)
  + IFERROR(LOOKUP(2,1/(M$9:M42&lt;&gt;""),M$9:M42),0)
  + IFERROR(LOOKUP(2,1/(P$9:P42&lt;&gt;""),P$9:P42),0)
)</f>
        <v/>
      </c>
      <c r="R42" s="16" t="str" cm="1">
        <f t="array" ref="R42">IF(
  OR(COUNT(E42, H42, K42, N42)=0, ISNUMBER(SEARCH("製造", C42))),
  "",
  MAX(0,
    LOOKUP(2,1/(R$9:R41&lt;&gt;""), R$9:R41)
    - IF(E42="", 0, E42)
    - IF(H42="", 0, H42)
    - IF(K42="", 0, K42)
    - IF(N42="", 0, N42)
  )
)</f>
        <v/>
      </c>
    </row>
    <row r="43" spans="2:18" ht="15">
      <c r="B43" s="11"/>
      <c r="C43" s="16"/>
      <c r="D43" s="16"/>
      <c r="E43" s="13"/>
      <c r="F43" s="14"/>
      <c r="G43" s="31" t="str" cm="1">
        <f t="array" ref="G43">IF(AND(ISBLANK(E43), ISBLANK(F43)), "", IFERROR(LOOKUP(2,1/(G$9:G42&lt;&gt;""),G$9:G42), 0) + N(E43) - N(F43))</f>
        <v/>
      </c>
      <c r="H43" s="13"/>
      <c r="I43" s="14"/>
      <c r="J43" s="31" t="str" cm="1">
        <f t="array" ref="J43">IF(AND(ISBLANK(H43), ISBLANK(I43)), "", IFERROR(LOOKUP(2,1/(J$9:J42&lt;&gt;""),J$9:J42), 0) + N(H43) - N(I43))</f>
        <v/>
      </c>
      <c r="K43" s="13"/>
      <c r="L43" s="14"/>
      <c r="M43" s="31" t="str" cm="1">
        <f t="array" ref="M43">IF(AND(ISBLANK(K43), ISBLANK(L43)), "", IFERROR(LOOKUP(2,1/(M$9:M42&lt;&gt;""),M$9:M42), 0) + N(K43) - N(L43))</f>
        <v/>
      </c>
      <c r="N43" s="13"/>
      <c r="O43" s="14"/>
      <c r="P43" s="31" t="str" cm="1">
        <f t="array" ref="P43">IF(AND(ISBLANK(N43), ISBLANK(O43)), "", IFERROR(LOOKUP(2,1/(P$9:P42&lt;&gt;""),P$9:P42), 0) + N(N43) - N(O43))</f>
        <v/>
      </c>
      <c r="Q43" s="12" t="str" cm="1">
        <f t="array" ref="Q43">IF(
  AND(D43="", E43="", F43="", H43="", I43="", K43="", L43="", N43="", O43=""),
  "",
  IFERROR(LOOKUP(2,1/(G$9:G43&lt;&gt;""),G$9:G43),0)
  + IFERROR(LOOKUP(2,1/(J$9:J43&lt;&gt;""),J$9:J43),0)
  + IFERROR(LOOKUP(2,1/(M$9:M43&lt;&gt;""),M$9:M43),0)
  + IFERROR(LOOKUP(2,1/(P$9:P43&lt;&gt;""),P$9:P43),0)
)</f>
        <v/>
      </c>
      <c r="R43" s="16" t="str" cm="1">
        <f t="array" ref="R43">IF(
  OR(COUNT(E43, H43, K43, N43)=0, ISNUMBER(SEARCH("製造", C43))),
  "",
  MAX(0,
    LOOKUP(2,1/(R$9:R42&lt;&gt;""), R$9:R42)
    - IF(E43="", 0, E43)
    - IF(H43="", 0, H43)
    - IF(K43="", 0, K43)
    - IF(N43="", 0, N43)
  )
)</f>
        <v/>
      </c>
    </row>
    <row r="44" spans="2:18" ht="15">
      <c r="B44" s="11"/>
      <c r="C44" s="16"/>
      <c r="D44" s="16"/>
      <c r="E44" s="13"/>
      <c r="F44" s="14"/>
      <c r="G44" s="31" t="str" cm="1">
        <f t="array" ref="G44">IF(AND(ISBLANK(E44), ISBLANK(F44)), "", IFERROR(LOOKUP(2,1/(G$9:G43&lt;&gt;""),G$9:G43), 0) + N(E44) - N(F44))</f>
        <v/>
      </c>
      <c r="H44" s="13"/>
      <c r="I44" s="14"/>
      <c r="J44" s="31" t="str" cm="1">
        <f t="array" ref="J44">IF(AND(ISBLANK(H44), ISBLANK(I44)), "", IFERROR(LOOKUP(2,1/(J$9:J43&lt;&gt;""),J$9:J43), 0) + N(H44) - N(I44))</f>
        <v/>
      </c>
      <c r="K44" s="13"/>
      <c r="L44" s="14"/>
      <c r="M44" s="31" t="str" cm="1">
        <f t="array" ref="M44">IF(AND(ISBLANK(K44), ISBLANK(L44)), "", IFERROR(LOOKUP(2,1/(M$9:M43&lt;&gt;""),M$9:M43), 0) + N(K44) - N(L44))</f>
        <v/>
      </c>
      <c r="N44" s="13"/>
      <c r="O44" s="14"/>
      <c r="P44" s="31" t="str" cm="1">
        <f t="array" ref="P44">IF(AND(ISBLANK(N44), ISBLANK(O44)), "", IFERROR(LOOKUP(2,1/(P$9:P43&lt;&gt;""),P$9:P43), 0) + N(N44) - N(O44))</f>
        <v/>
      </c>
      <c r="Q44" s="12" t="str" cm="1">
        <f t="array" ref="Q44">IF(
  AND(D44="", E44="", F44="", H44="", I44="", K44="", L44="", N44="", O44=""),
  "",
  IFERROR(LOOKUP(2,1/(G$9:G44&lt;&gt;""),G$9:G44),0)
  + IFERROR(LOOKUP(2,1/(J$9:J44&lt;&gt;""),J$9:J44),0)
  + IFERROR(LOOKUP(2,1/(M$9:M44&lt;&gt;""),M$9:M44),0)
  + IFERROR(LOOKUP(2,1/(P$9:P44&lt;&gt;""),P$9:P44),0)
)</f>
        <v/>
      </c>
      <c r="R44" s="16" t="str" cm="1">
        <f t="array" ref="R44">IF(
  OR(COUNT(E44, H44, K44, N44)=0, ISNUMBER(SEARCH("製造", C44))),
  "",
  MAX(0,
    LOOKUP(2,1/(R$9:R43&lt;&gt;""), R$9:R43)
    - IF(E44="", 0, E44)
    - IF(H44="", 0, H44)
    - IF(K44="", 0, K44)
    - IF(N44="", 0, N44)
  )
)</f>
        <v/>
      </c>
    </row>
    <row r="45" spans="2:18" ht="15">
      <c r="B45" s="11"/>
      <c r="C45" s="16"/>
      <c r="D45" s="16"/>
      <c r="E45" s="13"/>
      <c r="F45" s="14"/>
      <c r="G45" s="31" t="str" cm="1">
        <f t="array" ref="G45">IF(AND(ISBLANK(E45), ISBLANK(F45)), "", IFERROR(LOOKUP(2,1/(G$9:G44&lt;&gt;""),G$9:G44), 0) + N(E45) - N(F45))</f>
        <v/>
      </c>
      <c r="H45" s="13"/>
      <c r="I45" s="14"/>
      <c r="J45" s="31" t="str" cm="1">
        <f t="array" ref="J45">IF(AND(ISBLANK(H45), ISBLANK(I45)), "", IFERROR(LOOKUP(2,1/(J$9:J44&lt;&gt;""),J$9:J44), 0) + N(H45) - N(I45))</f>
        <v/>
      </c>
      <c r="K45" s="13"/>
      <c r="L45" s="14"/>
      <c r="M45" s="31" t="str" cm="1">
        <f t="array" ref="M45">IF(AND(ISBLANK(K45), ISBLANK(L45)), "", IFERROR(LOOKUP(2,1/(M$9:M44&lt;&gt;""),M$9:M44), 0) + N(K45) - N(L45))</f>
        <v/>
      </c>
      <c r="N45" s="13"/>
      <c r="O45" s="14"/>
      <c r="P45" s="31" t="str" cm="1">
        <f t="array" ref="P45">IF(AND(ISBLANK(N45), ISBLANK(O45)), "", IFERROR(LOOKUP(2,1/(P$9:P44&lt;&gt;""),P$9:P44), 0) + N(N45) - N(O45))</f>
        <v/>
      </c>
      <c r="Q45" s="12" t="str" cm="1">
        <f t="array" ref="Q45">IF(
  AND(D45="", E45="", F45="", H45="", I45="", K45="", L45="", N45="", O45=""),
  "",
  IFERROR(LOOKUP(2,1/(G$9:G45&lt;&gt;""),G$9:G45),0)
  + IFERROR(LOOKUP(2,1/(J$9:J45&lt;&gt;""),J$9:J45),0)
  + IFERROR(LOOKUP(2,1/(M$9:M45&lt;&gt;""),M$9:M45),0)
  + IFERROR(LOOKUP(2,1/(P$9:P45&lt;&gt;""),P$9:P45),0)
)</f>
        <v/>
      </c>
      <c r="R45" s="16" t="str" cm="1">
        <f t="array" ref="R45">IF(
  OR(COUNT(E45, H45, K45, N45)=0, ISNUMBER(SEARCH("製造", C45))),
  "",
  MAX(0,
    LOOKUP(2,1/(R$9:R44&lt;&gt;""), R$9:R44)
    - IF(E45="", 0, E45)
    - IF(H45="", 0, H45)
    - IF(K45="", 0, K45)
    - IF(N45="", 0, N45)
  )
)</f>
        <v/>
      </c>
    </row>
    <row r="46" spans="2:18" ht="15">
      <c r="B46" s="11"/>
      <c r="C46" s="16"/>
      <c r="D46" s="16"/>
      <c r="E46" s="13"/>
      <c r="F46" s="14"/>
      <c r="G46" s="31" t="str" cm="1">
        <f t="array" ref="G46">IF(AND(ISBLANK(E46), ISBLANK(F46)), "", IFERROR(LOOKUP(2,1/(G$9:G45&lt;&gt;""),G$9:G45), 0) + N(E46) - N(F46))</f>
        <v/>
      </c>
      <c r="H46" s="13"/>
      <c r="I46" s="14"/>
      <c r="J46" s="31" t="str" cm="1">
        <f t="array" ref="J46">IF(AND(ISBLANK(H46), ISBLANK(I46)), "", IFERROR(LOOKUP(2,1/(J$9:J45&lt;&gt;""),J$9:J45), 0) + N(H46) - N(I46))</f>
        <v/>
      </c>
      <c r="K46" s="13"/>
      <c r="L46" s="14"/>
      <c r="M46" s="31" t="str" cm="1">
        <f t="array" ref="M46">IF(AND(ISBLANK(K46), ISBLANK(L46)), "", IFERROR(LOOKUP(2,1/(M$9:M45&lt;&gt;""),M$9:M45), 0) + N(K46) - N(L46))</f>
        <v/>
      </c>
      <c r="N46" s="13"/>
      <c r="O46" s="14"/>
      <c r="P46" s="31" t="str" cm="1">
        <f t="array" ref="P46">IF(AND(ISBLANK(N46), ISBLANK(O46)), "", IFERROR(LOOKUP(2,1/(P$9:P45&lt;&gt;""),P$9:P45), 0) + N(N46) - N(O46))</f>
        <v/>
      </c>
      <c r="Q46" s="12" t="str" cm="1">
        <f t="array" ref="Q46">IF(
  AND(D46="", E46="", F46="", H46="", I46="", K46="", L46="", N46="", O46=""),
  "",
  IFERROR(LOOKUP(2,1/(G$9:G46&lt;&gt;""),G$9:G46),0)
  + IFERROR(LOOKUP(2,1/(J$9:J46&lt;&gt;""),J$9:J46),0)
  + IFERROR(LOOKUP(2,1/(M$9:M46&lt;&gt;""),M$9:M46),0)
  + IFERROR(LOOKUP(2,1/(P$9:P46&lt;&gt;""),P$9:P46),0)
)</f>
        <v/>
      </c>
      <c r="R46" s="16" t="str" cm="1">
        <f t="array" ref="R46">IF(
  OR(COUNT(E46, H46, K46, N46)=0, ISNUMBER(SEARCH("製造", C46))),
  "",
  MAX(0,
    LOOKUP(2,1/(R$9:R45&lt;&gt;""), R$9:R45)
    - IF(E46="", 0, E46)
    - IF(H46="", 0, H46)
    - IF(K46="", 0, K46)
    - IF(N46="", 0, N46)
  )
)</f>
        <v/>
      </c>
    </row>
    <row r="47" spans="2:18" ht="15">
      <c r="B47" s="11"/>
      <c r="C47" s="16"/>
      <c r="D47" s="16"/>
      <c r="E47" s="13"/>
      <c r="F47" s="14"/>
      <c r="G47" s="31" t="str" cm="1">
        <f t="array" ref="G47">IF(AND(ISBLANK(E47), ISBLANK(F47)), "", IFERROR(LOOKUP(2,1/(G$9:G46&lt;&gt;""),G$9:G46), 0) + N(E47) - N(F47))</f>
        <v/>
      </c>
      <c r="H47" s="13"/>
      <c r="I47" s="14"/>
      <c r="J47" s="31" t="str" cm="1">
        <f t="array" ref="J47">IF(AND(ISBLANK(H47), ISBLANK(I47)), "", IFERROR(LOOKUP(2,1/(J$9:J46&lt;&gt;""),J$9:J46), 0) + N(H47) - N(I47))</f>
        <v/>
      </c>
      <c r="K47" s="13"/>
      <c r="L47" s="14"/>
      <c r="M47" s="31" t="str" cm="1">
        <f t="array" ref="M47">IF(AND(ISBLANK(K47), ISBLANK(L47)), "", IFERROR(LOOKUP(2,1/(M$9:M46&lt;&gt;""),M$9:M46), 0) + N(K47) - N(L47))</f>
        <v/>
      </c>
      <c r="N47" s="13"/>
      <c r="O47" s="14"/>
      <c r="P47" s="31" t="str" cm="1">
        <f t="array" ref="P47">IF(AND(ISBLANK(N47), ISBLANK(O47)), "", IFERROR(LOOKUP(2,1/(P$9:P46&lt;&gt;""),P$9:P46), 0) + N(N47) - N(O47))</f>
        <v/>
      </c>
      <c r="Q47" s="12" t="str" cm="1">
        <f t="array" ref="Q47">IF(
  AND(D47="", E47="", F47="", H47="", I47="", K47="", L47="", N47="", O47=""),
  "",
  IFERROR(LOOKUP(2,1/(G$9:G47&lt;&gt;""),G$9:G47),0)
  + IFERROR(LOOKUP(2,1/(J$9:J47&lt;&gt;""),J$9:J47),0)
  + IFERROR(LOOKUP(2,1/(M$9:M47&lt;&gt;""),M$9:M47),0)
  + IFERROR(LOOKUP(2,1/(P$9:P47&lt;&gt;""),P$9:P47),0)
)</f>
        <v/>
      </c>
      <c r="R47" s="16" t="str" cm="1">
        <f t="array" ref="R47">IF(
  OR(COUNT(E47, H47, K47, N47)=0, ISNUMBER(SEARCH("製造", C47))),
  "",
  MAX(0,
    LOOKUP(2,1/(R$9:R46&lt;&gt;""), R$9:R46)
    - IF(E47="", 0, E47)
    - IF(H47="", 0, H47)
    - IF(K47="", 0, K47)
    - IF(N47="", 0, N47)
  )
)</f>
        <v/>
      </c>
    </row>
    <row r="48" spans="2:18" ht="15">
      <c r="B48" s="11"/>
      <c r="C48" s="16"/>
      <c r="D48" s="16"/>
      <c r="E48" s="13"/>
      <c r="F48" s="14"/>
      <c r="G48" s="31" t="str" cm="1">
        <f t="array" ref="G48">IF(AND(ISBLANK(E48), ISBLANK(F48)), "", IFERROR(LOOKUP(2,1/(G$9:G47&lt;&gt;""),G$9:G47), 0) + N(E48) - N(F48))</f>
        <v/>
      </c>
      <c r="H48" s="13"/>
      <c r="I48" s="14"/>
      <c r="J48" s="31" t="str" cm="1">
        <f t="array" ref="J48">IF(AND(ISBLANK(H48), ISBLANK(I48)), "", IFERROR(LOOKUP(2,1/(J$9:J47&lt;&gt;""),J$9:J47), 0) + N(H48) - N(I48))</f>
        <v/>
      </c>
      <c r="K48" s="13"/>
      <c r="L48" s="14"/>
      <c r="M48" s="31" t="str" cm="1">
        <f t="array" ref="M48">IF(AND(ISBLANK(K48), ISBLANK(L48)), "", IFERROR(LOOKUP(2,1/(M$9:M47&lt;&gt;""),M$9:M47), 0) + N(K48) - N(L48))</f>
        <v/>
      </c>
      <c r="N48" s="13"/>
      <c r="O48" s="14"/>
      <c r="P48" s="31" t="str" cm="1">
        <f t="array" ref="P48">IF(AND(ISBLANK(N48), ISBLANK(O48)), "", IFERROR(LOOKUP(2,1/(P$9:P47&lt;&gt;""),P$9:P47), 0) + N(N48) - N(O48))</f>
        <v/>
      </c>
      <c r="Q48" s="12" t="str" cm="1">
        <f t="array" ref="Q48">IF(
  AND(D48="", E48="", F48="", H48="", I48="", K48="", L48="", N48="", O48=""),
  "",
  IFERROR(LOOKUP(2,1/(G$9:G48&lt;&gt;""),G$9:G48),0)
  + IFERROR(LOOKUP(2,1/(J$9:J48&lt;&gt;""),J$9:J48),0)
  + IFERROR(LOOKUP(2,1/(M$9:M48&lt;&gt;""),M$9:M48),0)
  + IFERROR(LOOKUP(2,1/(P$9:P48&lt;&gt;""),P$9:P48),0)
)</f>
        <v/>
      </c>
      <c r="R48" s="16" t="str" cm="1">
        <f t="array" ref="R48">IF(
  OR(COUNT(E48, H48, K48, N48)=0, ISNUMBER(SEARCH("製造", C48))),
  "",
  MAX(0,
    LOOKUP(2,1/(R$9:R47&lt;&gt;""), R$9:R47)
    - IF(E48="", 0, E48)
    - IF(H48="", 0, H48)
    - IF(K48="", 0, K48)
    - IF(N48="", 0, N48)
  )
)</f>
        <v/>
      </c>
    </row>
    <row r="49" spans="2:18" ht="15">
      <c r="B49" s="11"/>
      <c r="C49" s="16"/>
      <c r="D49" s="16"/>
      <c r="E49" s="13"/>
      <c r="F49" s="14"/>
      <c r="G49" s="31" t="str" cm="1">
        <f t="array" ref="G49">IF(AND(ISBLANK(E49), ISBLANK(F49)), "", IFERROR(LOOKUP(2,1/(G$9:G48&lt;&gt;""),G$9:G48), 0) + N(E49) - N(F49))</f>
        <v/>
      </c>
      <c r="H49" s="13"/>
      <c r="I49" s="14"/>
      <c r="J49" s="31" t="str" cm="1">
        <f t="array" ref="J49">IF(AND(ISBLANK(H49), ISBLANK(I49)), "", IFERROR(LOOKUP(2,1/(J$9:J48&lt;&gt;""),J$9:J48), 0) + N(H49) - N(I49))</f>
        <v/>
      </c>
      <c r="K49" s="13"/>
      <c r="L49" s="14"/>
      <c r="M49" s="31" t="str" cm="1">
        <f t="array" ref="M49">IF(AND(ISBLANK(K49), ISBLANK(L49)), "", IFERROR(LOOKUP(2,1/(M$9:M48&lt;&gt;""),M$9:M48), 0) + N(K49) - N(L49))</f>
        <v/>
      </c>
      <c r="N49" s="13"/>
      <c r="O49" s="14"/>
      <c r="P49" s="31" t="str" cm="1">
        <f t="array" ref="P49">IF(AND(ISBLANK(N49), ISBLANK(O49)), "", IFERROR(LOOKUP(2,1/(P$9:P48&lt;&gt;""),P$9:P48), 0) + N(N49) - N(O49))</f>
        <v/>
      </c>
      <c r="Q49" s="12" t="str" cm="1">
        <f t="array" ref="Q49">IF(
  AND(D49="", E49="", F49="", H49="", I49="", K49="", L49="", N49="", O49=""),
  "",
  IFERROR(LOOKUP(2,1/(G$9:G49&lt;&gt;""),G$9:G49),0)
  + IFERROR(LOOKUP(2,1/(J$9:J49&lt;&gt;""),J$9:J49),0)
  + IFERROR(LOOKUP(2,1/(M$9:M49&lt;&gt;""),M$9:M49),0)
  + IFERROR(LOOKUP(2,1/(P$9:P49&lt;&gt;""),P$9:P49),0)
)</f>
        <v/>
      </c>
      <c r="R49" s="16" t="str" cm="1">
        <f t="array" ref="R49">IF(
  OR(COUNT(E49, H49, K49, N49)=0, ISNUMBER(SEARCH("製造", C49))),
  "",
  MAX(0,
    LOOKUP(2,1/(R$9:R48&lt;&gt;""), R$9:R48)
    - IF(E49="", 0, E49)
    - IF(H49="", 0, H49)
    - IF(K49="", 0, K49)
    - IF(N49="", 0, N49)
  )
)</f>
        <v/>
      </c>
    </row>
    <row r="50" spans="2:18" ht="15">
      <c r="B50" s="11"/>
      <c r="C50" s="16"/>
      <c r="D50" s="16"/>
      <c r="E50" s="13"/>
      <c r="F50" s="14"/>
      <c r="G50" s="31" t="str" cm="1">
        <f t="array" ref="G50">IF(AND(ISBLANK(E50), ISBLANK(F50)), "", IFERROR(LOOKUP(2,1/(G$9:G49&lt;&gt;""),G$9:G49), 0) + N(E50) - N(F50))</f>
        <v/>
      </c>
      <c r="H50" s="13"/>
      <c r="I50" s="14"/>
      <c r="J50" s="31" t="str" cm="1">
        <f t="array" ref="J50">IF(AND(ISBLANK(H50), ISBLANK(I50)), "", IFERROR(LOOKUP(2,1/(J$9:J49&lt;&gt;""),J$9:J49), 0) + N(H50) - N(I50))</f>
        <v/>
      </c>
      <c r="K50" s="13"/>
      <c r="L50" s="14"/>
      <c r="M50" s="31" t="str" cm="1">
        <f t="array" ref="M50">IF(AND(ISBLANK(K50), ISBLANK(L50)), "", IFERROR(LOOKUP(2,1/(M$9:M49&lt;&gt;""),M$9:M49), 0) + N(K50) - N(L50))</f>
        <v/>
      </c>
      <c r="N50" s="13"/>
      <c r="O50" s="14"/>
      <c r="P50" s="31" t="str" cm="1">
        <f t="array" ref="P50">IF(AND(ISBLANK(N50), ISBLANK(O50)), "", IFERROR(LOOKUP(2,1/(P$9:P49&lt;&gt;""),P$9:P49), 0) + N(N50) - N(O50))</f>
        <v/>
      </c>
      <c r="Q50" s="12" t="str" cm="1">
        <f t="array" ref="Q50">IF(
  AND(D50="", E50="", F50="", H50="", I50="", K50="", L50="", N50="", O50=""),
  "",
  IFERROR(LOOKUP(2,1/(G$9:G50&lt;&gt;""),G$9:G50),0)
  + IFERROR(LOOKUP(2,1/(J$9:J50&lt;&gt;""),J$9:J50),0)
  + IFERROR(LOOKUP(2,1/(M$9:M50&lt;&gt;""),M$9:M50),0)
  + IFERROR(LOOKUP(2,1/(P$9:P50&lt;&gt;""),P$9:P50),0)
)</f>
        <v/>
      </c>
      <c r="R50" s="16" t="str" cm="1">
        <f t="array" ref="R50">IF(
  OR(COUNT(E50, H50, K50, N50)=0, ISNUMBER(SEARCH("製造", C50))),
  "",
  MAX(0,
    LOOKUP(2,1/(R$9:R49&lt;&gt;""), R$9:R49)
    - IF(E50="", 0, E50)
    - IF(H50="", 0, H50)
    - IF(K50="", 0, K50)
    - IF(N50="", 0, N50)
  )
)</f>
        <v/>
      </c>
    </row>
    <row r="51" spans="2:18" ht="15">
      <c r="B51" s="11"/>
      <c r="C51" s="16"/>
      <c r="D51" s="16"/>
      <c r="E51" s="13"/>
      <c r="F51" s="14"/>
      <c r="G51" s="31" t="str" cm="1">
        <f t="array" ref="G51">IF(AND(ISBLANK(E51), ISBLANK(F51)), "", IFERROR(LOOKUP(2,1/(G$9:G50&lt;&gt;""),G$9:G50), 0) + N(E51) - N(F51))</f>
        <v/>
      </c>
      <c r="H51" s="13"/>
      <c r="I51" s="14"/>
      <c r="J51" s="31" t="str" cm="1">
        <f t="array" ref="J51">IF(AND(ISBLANK(H51), ISBLANK(I51)), "", IFERROR(LOOKUP(2,1/(J$9:J50&lt;&gt;""),J$9:J50), 0) + N(H51) - N(I51))</f>
        <v/>
      </c>
      <c r="K51" s="13"/>
      <c r="L51" s="14"/>
      <c r="M51" s="31" t="str" cm="1">
        <f t="array" ref="M51">IF(AND(ISBLANK(K51), ISBLANK(L51)), "", IFERROR(LOOKUP(2,1/(M$9:M50&lt;&gt;""),M$9:M50), 0) + N(K51) - N(L51))</f>
        <v/>
      </c>
      <c r="N51" s="13"/>
      <c r="O51" s="14"/>
      <c r="P51" s="31" t="str" cm="1">
        <f t="array" ref="P51">IF(AND(ISBLANK(N51), ISBLANK(O51)), "", IFERROR(LOOKUP(2,1/(P$9:P50&lt;&gt;""),P$9:P50), 0) + N(N51) - N(O51))</f>
        <v/>
      </c>
      <c r="Q51" s="12" t="str" cm="1">
        <f t="array" ref="Q51">IF(
  AND(D51="", E51="", F51="", H51="", I51="", K51="", L51="", N51="", O51=""),
  "",
  IFERROR(LOOKUP(2,1/(G$9:G51&lt;&gt;""),G$9:G51),0)
  + IFERROR(LOOKUP(2,1/(J$9:J51&lt;&gt;""),J$9:J51),0)
  + IFERROR(LOOKUP(2,1/(M$9:M51&lt;&gt;""),M$9:M51),0)
  + IFERROR(LOOKUP(2,1/(P$9:P51&lt;&gt;""),P$9:P51),0)
)</f>
        <v/>
      </c>
      <c r="R51" s="16" t="str" cm="1">
        <f t="array" ref="R51">IF(
  OR(COUNT(E51, H51, K51, N51)=0, ISNUMBER(SEARCH("製造", C51))),
  "",
  MAX(0,
    LOOKUP(2,1/(R$9:R50&lt;&gt;""), R$9:R50)
    - IF(E51="", 0, E51)
    - IF(H51="", 0, H51)
    - IF(K51="", 0, K51)
    - IF(N51="", 0, N51)
  )
)</f>
        <v/>
      </c>
    </row>
    <row r="52" spans="2:18" ht="15">
      <c r="B52" s="11"/>
      <c r="C52" s="16"/>
      <c r="D52" s="16"/>
      <c r="E52" s="13"/>
      <c r="F52" s="14"/>
      <c r="G52" s="31" t="str" cm="1">
        <f t="array" ref="G52">IF(AND(ISBLANK(E52), ISBLANK(F52)), "", IFERROR(LOOKUP(2,1/(G$9:G51&lt;&gt;""),G$9:G51), 0) + N(E52) - N(F52))</f>
        <v/>
      </c>
      <c r="H52" s="13"/>
      <c r="I52" s="14"/>
      <c r="J52" s="31" t="str" cm="1">
        <f t="array" ref="J52">IF(AND(ISBLANK(H52), ISBLANK(I52)), "", IFERROR(LOOKUP(2,1/(J$9:J51&lt;&gt;""),J$9:J51), 0) + N(H52) - N(I52))</f>
        <v/>
      </c>
      <c r="K52" s="13"/>
      <c r="L52" s="14"/>
      <c r="M52" s="31" t="str" cm="1">
        <f t="array" ref="M52">IF(AND(ISBLANK(K52), ISBLANK(L52)), "", IFERROR(LOOKUP(2,1/(M$9:M51&lt;&gt;""),M$9:M51), 0) + N(K52) - N(L52))</f>
        <v/>
      </c>
      <c r="N52" s="13"/>
      <c r="O52" s="14"/>
      <c r="P52" s="31" t="str" cm="1">
        <f t="array" ref="P52">IF(AND(ISBLANK(N52), ISBLANK(O52)), "", IFERROR(LOOKUP(2,1/(P$9:P51&lt;&gt;""),P$9:P51), 0) + N(N52) - N(O52))</f>
        <v/>
      </c>
      <c r="Q52" s="12" t="str" cm="1">
        <f t="array" ref="Q52">IF(
  AND(D52="", E52="", F52="", H52="", I52="", K52="", L52="", N52="", O52=""),
  "",
  IFERROR(LOOKUP(2,1/(G$9:G52&lt;&gt;""),G$9:G52),0)
  + IFERROR(LOOKUP(2,1/(J$9:J52&lt;&gt;""),J$9:J52),0)
  + IFERROR(LOOKUP(2,1/(M$9:M52&lt;&gt;""),M$9:M52),0)
  + IFERROR(LOOKUP(2,1/(P$9:P52&lt;&gt;""),P$9:P52),0)
)</f>
        <v/>
      </c>
      <c r="R52" s="16" t="str" cm="1">
        <f t="array" ref="R52">IF(
  OR(COUNT(E52, H52, K52, N52)=0, ISNUMBER(SEARCH("製造", C52))),
  "",
  MAX(0,
    LOOKUP(2,1/(R$9:R51&lt;&gt;""), R$9:R51)
    - IF(E52="", 0, E52)
    - IF(H52="", 0, H52)
    - IF(K52="", 0, K52)
    - IF(N52="", 0, N52)
  )
)</f>
        <v/>
      </c>
    </row>
    <row r="53" spans="2:18" ht="15">
      <c r="B53" s="11"/>
      <c r="C53" s="16"/>
      <c r="D53" s="16"/>
      <c r="E53" s="13"/>
      <c r="F53" s="14"/>
      <c r="G53" s="31" t="str" cm="1">
        <f t="array" ref="G53">IF(AND(ISBLANK(E53), ISBLANK(F53)), "", IFERROR(LOOKUP(2,1/(G$9:G52&lt;&gt;""),G$9:G52), 0) + N(E53) - N(F53))</f>
        <v/>
      </c>
      <c r="H53" s="13"/>
      <c r="I53" s="14"/>
      <c r="J53" s="31" t="str" cm="1">
        <f t="array" ref="J53">IF(AND(ISBLANK(H53), ISBLANK(I53)), "", IFERROR(LOOKUP(2,1/(J$9:J52&lt;&gt;""),J$9:J52), 0) + N(H53) - N(I53))</f>
        <v/>
      </c>
      <c r="K53" s="13"/>
      <c r="L53" s="14"/>
      <c r="M53" s="31" t="str" cm="1">
        <f t="array" ref="M53">IF(AND(ISBLANK(K53), ISBLANK(L53)), "", IFERROR(LOOKUP(2,1/(M$9:M52&lt;&gt;""),M$9:M52), 0) + N(K53) - N(L53))</f>
        <v/>
      </c>
      <c r="N53" s="13"/>
      <c r="O53" s="14"/>
      <c r="P53" s="31" t="str" cm="1">
        <f t="array" ref="P53">IF(AND(ISBLANK(N53), ISBLANK(O53)), "", IFERROR(LOOKUP(2,1/(P$9:P52&lt;&gt;""),P$9:P52), 0) + N(N53) - N(O53))</f>
        <v/>
      </c>
      <c r="Q53" s="12" t="str" cm="1">
        <f t="array" ref="Q53">IF(
  AND(D53="", E53="", F53="", H53="", I53="", K53="", L53="", N53="", O53=""),
  "",
  IFERROR(LOOKUP(2,1/(G$9:G53&lt;&gt;""),G$9:G53),0)
  + IFERROR(LOOKUP(2,1/(J$9:J53&lt;&gt;""),J$9:J53),0)
  + IFERROR(LOOKUP(2,1/(M$9:M53&lt;&gt;""),M$9:M53),0)
  + IFERROR(LOOKUP(2,1/(P$9:P53&lt;&gt;""),P$9:P53),0)
)</f>
        <v/>
      </c>
      <c r="R53" s="16" t="str" cm="1">
        <f t="array" ref="R53">IF(
  OR(COUNT(E53, H53, K53, N53)=0, ISNUMBER(SEARCH("製造", C53))),
  "",
  MAX(0,
    LOOKUP(2,1/(R$9:R52&lt;&gt;""), R$9:R52)
    - IF(E53="", 0, E53)
    - IF(H53="", 0, H53)
    - IF(K53="", 0, K53)
    - IF(N53="", 0, N53)
  )
)</f>
        <v/>
      </c>
    </row>
    <row r="54" spans="2:18" ht="15">
      <c r="B54" s="11"/>
      <c r="C54" s="16"/>
      <c r="D54" s="16"/>
      <c r="E54" s="13"/>
      <c r="F54" s="14"/>
      <c r="G54" s="31" t="str" cm="1">
        <f t="array" ref="G54">IF(AND(ISBLANK(E54), ISBLANK(F54)), "", IFERROR(LOOKUP(2,1/(G$9:G53&lt;&gt;""),G$9:G53), 0) + N(E54) - N(F54))</f>
        <v/>
      </c>
      <c r="H54" s="13"/>
      <c r="I54" s="14"/>
      <c r="J54" s="31" t="str" cm="1">
        <f t="array" ref="J54">IF(AND(ISBLANK(H54), ISBLANK(I54)), "", IFERROR(LOOKUP(2,1/(J$9:J53&lt;&gt;""),J$9:J53), 0) + N(H54) - N(I54))</f>
        <v/>
      </c>
      <c r="K54" s="13"/>
      <c r="L54" s="14"/>
      <c r="M54" s="31" t="str" cm="1">
        <f t="array" ref="M54">IF(AND(ISBLANK(K54), ISBLANK(L54)), "", IFERROR(LOOKUP(2,1/(M$9:M53&lt;&gt;""),M$9:M53), 0) + N(K54) - N(L54))</f>
        <v/>
      </c>
      <c r="N54" s="13"/>
      <c r="O54" s="14"/>
      <c r="P54" s="31" t="str" cm="1">
        <f t="array" ref="P54">IF(AND(ISBLANK(N54), ISBLANK(O54)), "", IFERROR(LOOKUP(2,1/(P$9:P53&lt;&gt;""),P$9:P53), 0) + N(N54) - N(O54))</f>
        <v/>
      </c>
      <c r="Q54" s="12" t="str" cm="1">
        <f t="array" ref="Q54">IF(
  AND(D54="", E54="", F54="", H54="", I54="", K54="", L54="", N54="", O54=""),
  "",
  IFERROR(LOOKUP(2,1/(G$9:G54&lt;&gt;""),G$9:G54),0)
  + IFERROR(LOOKUP(2,1/(J$9:J54&lt;&gt;""),J$9:J54),0)
  + IFERROR(LOOKUP(2,1/(M$9:M54&lt;&gt;""),M$9:M54),0)
  + IFERROR(LOOKUP(2,1/(P$9:P54&lt;&gt;""),P$9:P54),0)
)</f>
        <v/>
      </c>
      <c r="R54" s="16" t="str" cm="1">
        <f t="array" ref="R54">IF(
  OR(COUNT(E54, H54, K54, N54)=0, ISNUMBER(SEARCH("製造", C54))),
  "",
  MAX(0,
    LOOKUP(2,1/(R$9:R53&lt;&gt;""), R$9:R53)
    - IF(E54="", 0, E54)
    - IF(H54="", 0, H54)
    - IF(K54="", 0, K54)
    - IF(N54="", 0, N54)
  )
)</f>
        <v/>
      </c>
    </row>
    <row r="55" spans="2:18" ht="15">
      <c r="B55" s="11"/>
      <c r="C55" s="16"/>
      <c r="D55" s="16"/>
      <c r="E55" s="13"/>
      <c r="F55" s="14"/>
      <c r="G55" s="31" t="str" cm="1">
        <f t="array" ref="G55">IF(AND(ISBLANK(E55), ISBLANK(F55)), "", IFERROR(LOOKUP(2,1/(G$9:G54&lt;&gt;""),G$9:G54), 0) + N(E55) - N(F55))</f>
        <v/>
      </c>
      <c r="H55" s="13"/>
      <c r="I55" s="14"/>
      <c r="J55" s="31" t="str" cm="1">
        <f t="array" ref="J55">IF(AND(ISBLANK(H55), ISBLANK(I55)), "", IFERROR(LOOKUP(2,1/(J$9:J54&lt;&gt;""),J$9:J54), 0) + N(H55) - N(I55))</f>
        <v/>
      </c>
      <c r="K55" s="13"/>
      <c r="L55" s="14"/>
      <c r="M55" s="31" t="str" cm="1">
        <f t="array" ref="M55">IF(AND(ISBLANK(K55), ISBLANK(L55)), "", IFERROR(LOOKUP(2,1/(M$9:M54&lt;&gt;""),M$9:M54), 0) + N(K55) - N(L55))</f>
        <v/>
      </c>
      <c r="N55" s="13"/>
      <c r="O55" s="14"/>
      <c r="P55" s="31" t="str" cm="1">
        <f t="array" ref="P55">IF(AND(ISBLANK(N55), ISBLANK(O55)), "", IFERROR(LOOKUP(2,1/(P$9:P54&lt;&gt;""),P$9:P54), 0) + N(N55) - N(O55))</f>
        <v/>
      </c>
      <c r="Q55" s="12" t="str" cm="1">
        <f t="array" ref="Q55">IF(
  AND(D55="", E55="", F55="", H55="", I55="", K55="", L55="", N55="", O55=""),
  "",
  IFERROR(LOOKUP(2,1/(G$9:G55&lt;&gt;""),G$9:G55),0)
  + IFERROR(LOOKUP(2,1/(J$9:J55&lt;&gt;""),J$9:J55),0)
  + IFERROR(LOOKUP(2,1/(M$9:M55&lt;&gt;""),M$9:M55),0)
  + IFERROR(LOOKUP(2,1/(P$9:P55&lt;&gt;""),P$9:P55),0)
)</f>
        <v/>
      </c>
      <c r="R55" s="16" t="str" cm="1">
        <f t="array" ref="R55">IF(
  OR(COUNT(E55, H55, K55, N55)=0, ISNUMBER(SEARCH("製造", C55))),
  "",
  MAX(0,
    LOOKUP(2,1/(R$9:R54&lt;&gt;""), R$9:R54)
    - IF(E55="", 0, E55)
    - IF(H55="", 0, H55)
    - IF(K55="", 0, K55)
    - IF(N55="", 0, N55)
  )
)</f>
        <v/>
      </c>
    </row>
    <row r="56" spans="2:18" ht="15">
      <c r="B56" s="11"/>
      <c r="C56" s="16"/>
      <c r="D56" s="16"/>
      <c r="E56" s="13"/>
      <c r="F56" s="14"/>
      <c r="G56" s="31" t="str" cm="1">
        <f t="array" ref="G56">IF(AND(ISBLANK(E56), ISBLANK(F56)), "", IFERROR(LOOKUP(2,1/(G$9:G55&lt;&gt;""),G$9:G55), 0) + N(E56) - N(F56))</f>
        <v/>
      </c>
      <c r="H56" s="13"/>
      <c r="I56" s="14"/>
      <c r="J56" s="31" t="str" cm="1">
        <f t="array" ref="J56">IF(AND(ISBLANK(H56), ISBLANK(I56)), "", IFERROR(LOOKUP(2,1/(J$9:J55&lt;&gt;""),J$9:J55), 0) + N(H56) - N(I56))</f>
        <v/>
      </c>
      <c r="K56" s="13"/>
      <c r="L56" s="14"/>
      <c r="M56" s="31" t="str" cm="1">
        <f t="array" ref="M56">IF(AND(ISBLANK(K56), ISBLANK(L56)), "", IFERROR(LOOKUP(2,1/(M$9:M55&lt;&gt;""),M$9:M55), 0) + N(K56) - N(L56))</f>
        <v/>
      </c>
      <c r="N56" s="13"/>
      <c r="O56" s="14"/>
      <c r="P56" s="31" t="str" cm="1">
        <f t="array" ref="P56">IF(AND(ISBLANK(N56), ISBLANK(O56)), "", IFERROR(LOOKUP(2,1/(P$9:P55&lt;&gt;""),P$9:P55), 0) + N(N56) - N(O56))</f>
        <v/>
      </c>
      <c r="Q56" s="12" t="str" cm="1">
        <f t="array" ref="Q56">IF(
  AND(D56="", E56="", F56="", H56="", I56="", K56="", L56="", N56="", O56=""),
  "",
  IFERROR(LOOKUP(2,1/(G$9:G56&lt;&gt;""),G$9:G56),0)
  + IFERROR(LOOKUP(2,1/(J$9:J56&lt;&gt;""),J$9:J56),0)
  + IFERROR(LOOKUP(2,1/(M$9:M56&lt;&gt;""),M$9:M56),0)
  + IFERROR(LOOKUP(2,1/(P$9:P56&lt;&gt;""),P$9:P56),0)
)</f>
        <v/>
      </c>
      <c r="R56" s="16" t="str" cm="1">
        <f t="array" ref="R56">IF(
  OR(COUNT(E56, H56, K56, N56)=0, ISNUMBER(SEARCH("製造", C56))),
  "",
  MAX(0,
    LOOKUP(2,1/(R$9:R55&lt;&gt;""), R$9:R55)
    - IF(E56="", 0, E56)
    - IF(H56="", 0, H56)
    - IF(K56="", 0, K56)
    - IF(N56="", 0, N56)
  )
)</f>
        <v/>
      </c>
    </row>
    <row r="57" spans="2:18" ht="15">
      <c r="B57" s="11"/>
      <c r="C57" s="16"/>
      <c r="D57" s="16"/>
      <c r="E57" s="13"/>
      <c r="F57" s="14"/>
      <c r="G57" s="31" t="str" cm="1">
        <f t="array" ref="G57">IF(AND(ISBLANK(E57), ISBLANK(F57)), "", IFERROR(LOOKUP(2,1/(G$9:G56&lt;&gt;""),G$9:G56), 0) + N(E57) - N(F57))</f>
        <v/>
      </c>
      <c r="H57" s="13"/>
      <c r="I57" s="14"/>
      <c r="J57" s="31" t="str" cm="1">
        <f t="array" ref="J57">IF(AND(ISBLANK(H57), ISBLANK(I57)), "", IFERROR(LOOKUP(2,1/(J$9:J56&lt;&gt;""),J$9:J56), 0) + N(H57) - N(I57))</f>
        <v/>
      </c>
      <c r="K57" s="13"/>
      <c r="L57" s="14"/>
      <c r="M57" s="31" t="str" cm="1">
        <f t="array" ref="M57">IF(AND(ISBLANK(K57), ISBLANK(L57)), "", IFERROR(LOOKUP(2,1/(M$9:M56&lt;&gt;""),M$9:M56), 0) + N(K57) - N(L57))</f>
        <v/>
      </c>
      <c r="N57" s="13"/>
      <c r="O57" s="14"/>
      <c r="P57" s="31" t="str" cm="1">
        <f t="array" ref="P57">IF(AND(ISBLANK(N57), ISBLANK(O57)), "", IFERROR(LOOKUP(2,1/(P$9:P56&lt;&gt;""),P$9:P56), 0) + N(N57) - N(O57))</f>
        <v/>
      </c>
      <c r="Q57" s="12" t="str" cm="1">
        <f t="array" ref="Q57">IF(
  AND(D57="", E57="", F57="", H57="", I57="", K57="", L57="", N57="", O57=""),
  "",
  IFERROR(LOOKUP(2,1/(G$9:G57&lt;&gt;""),G$9:G57),0)
  + IFERROR(LOOKUP(2,1/(J$9:J57&lt;&gt;""),J$9:J57),0)
  + IFERROR(LOOKUP(2,1/(M$9:M57&lt;&gt;""),M$9:M57),0)
  + IFERROR(LOOKUP(2,1/(P$9:P57&lt;&gt;""),P$9:P57),0)
)</f>
        <v/>
      </c>
      <c r="R57" s="16" t="str" cm="1">
        <f t="array" ref="R57">IF(
  OR(COUNT(E57, H57, K57, N57)=0, ISNUMBER(SEARCH("製造", C57))),
  "",
  MAX(0,
    LOOKUP(2,1/(R$9:R56&lt;&gt;""), R$9:R56)
    - IF(E57="", 0, E57)
    - IF(H57="", 0, H57)
    - IF(K57="", 0, K57)
    - IF(N57="", 0, N57)
  )
)</f>
        <v/>
      </c>
    </row>
    <row r="58" spans="2:18" ht="15">
      <c r="B58" s="11"/>
      <c r="C58" s="16"/>
      <c r="D58" s="16"/>
      <c r="E58" s="13"/>
      <c r="F58" s="14"/>
      <c r="G58" s="31" t="str" cm="1">
        <f t="array" ref="G58">IF(AND(ISBLANK(E58), ISBLANK(F58)), "", IFERROR(LOOKUP(2,1/(G$9:G57&lt;&gt;""),G$9:G57), 0) + N(E58) - N(F58))</f>
        <v/>
      </c>
      <c r="H58" s="13"/>
      <c r="I58" s="14"/>
      <c r="J58" s="31" t="str" cm="1">
        <f t="array" ref="J58">IF(AND(ISBLANK(H58), ISBLANK(I58)), "", IFERROR(LOOKUP(2,1/(J$9:J57&lt;&gt;""),J$9:J57), 0) + N(H58) - N(I58))</f>
        <v/>
      </c>
      <c r="K58" s="13"/>
      <c r="L58" s="14"/>
      <c r="M58" s="31" t="str" cm="1">
        <f t="array" ref="M58">IF(AND(ISBLANK(K58), ISBLANK(L58)), "", IFERROR(LOOKUP(2,1/(M$9:M57&lt;&gt;""),M$9:M57), 0) + N(K58) - N(L58))</f>
        <v/>
      </c>
      <c r="N58" s="13"/>
      <c r="O58" s="14"/>
      <c r="P58" s="31" t="str" cm="1">
        <f t="array" ref="P58">IF(AND(ISBLANK(N58), ISBLANK(O58)), "", IFERROR(LOOKUP(2,1/(P$9:P57&lt;&gt;""),P$9:P57), 0) + N(N58) - N(O58))</f>
        <v/>
      </c>
      <c r="Q58" s="12" t="str" cm="1">
        <f t="array" ref="Q58">IF(
  AND(D58="", E58="", F58="", H58="", I58="", K58="", L58="", N58="", O58=""),
  "",
  IFERROR(LOOKUP(2,1/(G$9:G58&lt;&gt;""),G$9:G58),0)
  + IFERROR(LOOKUP(2,1/(J$9:J58&lt;&gt;""),J$9:J58),0)
  + IFERROR(LOOKUP(2,1/(M$9:M58&lt;&gt;""),M$9:M58),0)
  + IFERROR(LOOKUP(2,1/(P$9:P58&lt;&gt;""),P$9:P58),0)
)</f>
        <v/>
      </c>
      <c r="R58" s="16" t="str" cm="1">
        <f t="array" ref="R58">IF(
  OR(COUNT(E58, H58, K58, N58)=0, ISNUMBER(SEARCH("製造", C58))),
  "",
  MAX(0,
    LOOKUP(2,1/(R$9:R57&lt;&gt;""), R$9:R57)
    - IF(E58="", 0, E58)
    - IF(H58="", 0, H58)
    - IF(K58="", 0, K58)
    - IF(N58="", 0, N58)
  )
)</f>
        <v/>
      </c>
    </row>
    <row r="59" spans="2:18" ht="15">
      <c r="B59" s="11"/>
      <c r="C59" s="16"/>
      <c r="D59" s="16"/>
      <c r="E59" s="13"/>
      <c r="F59" s="14"/>
      <c r="G59" s="31" t="str" cm="1">
        <f t="array" ref="G59">IF(AND(ISBLANK(E59), ISBLANK(F59)), "", IFERROR(LOOKUP(2,1/(G$9:G58&lt;&gt;""),G$9:G58), 0) + N(E59) - N(F59))</f>
        <v/>
      </c>
      <c r="H59" s="13"/>
      <c r="I59" s="14"/>
      <c r="J59" s="31" t="str" cm="1">
        <f t="array" ref="J59">IF(AND(ISBLANK(H59), ISBLANK(I59)), "", IFERROR(LOOKUP(2,1/(J$9:J58&lt;&gt;""),J$9:J58), 0) + N(H59) - N(I59))</f>
        <v/>
      </c>
      <c r="K59" s="13"/>
      <c r="L59" s="14"/>
      <c r="M59" s="31" t="str" cm="1">
        <f t="array" ref="M59">IF(AND(ISBLANK(K59), ISBLANK(L59)), "", IFERROR(LOOKUP(2,1/(M$9:M58&lt;&gt;""),M$9:M58), 0) + N(K59) - N(L59))</f>
        <v/>
      </c>
      <c r="N59" s="13"/>
      <c r="O59" s="14"/>
      <c r="P59" s="31" t="str" cm="1">
        <f t="array" ref="P59">IF(AND(ISBLANK(N59), ISBLANK(O59)), "", IFERROR(LOOKUP(2,1/(P$9:P58&lt;&gt;""),P$9:P58), 0) + N(N59) - N(O59))</f>
        <v/>
      </c>
      <c r="Q59" s="12" t="str" cm="1">
        <f t="array" ref="Q59">IF(
  AND(D59="", E59="", F59="", H59="", I59="", K59="", L59="", N59="", O59=""),
  "",
  IFERROR(LOOKUP(2,1/(G$9:G59&lt;&gt;""),G$9:G59),0)
  + IFERROR(LOOKUP(2,1/(J$9:J59&lt;&gt;""),J$9:J59),0)
  + IFERROR(LOOKUP(2,1/(M$9:M59&lt;&gt;""),M$9:M59),0)
  + IFERROR(LOOKUP(2,1/(P$9:P59&lt;&gt;""),P$9:P59),0)
)</f>
        <v/>
      </c>
      <c r="R59" s="16" t="str" cm="1">
        <f t="array" ref="R59">IF(
  OR(COUNT(E59, H59, K59, N59)=0, ISNUMBER(SEARCH("製造", C59))),
  "",
  MAX(0,
    LOOKUP(2,1/(R$9:R58&lt;&gt;""), R$9:R58)
    - IF(E59="", 0, E59)
    - IF(H59="", 0, H59)
    - IF(K59="", 0, K59)
    - IF(N59="", 0, N59)
  )
)</f>
        <v/>
      </c>
    </row>
    <row r="60" spans="2:18" ht="15">
      <c r="B60" s="11"/>
      <c r="C60" s="16"/>
      <c r="D60" s="16"/>
      <c r="E60" s="13"/>
      <c r="F60" s="14"/>
      <c r="G60" s="31" t="str" cm="1">
        <f t="array" ref="G60">IF(AND(ISBLANK(E60), ISBLANK(F60)), "", IFERROR(LOOKUP(2,1/(G$9:G59&lt;&gt;""),G$9:G59), 0) + N(E60) - N(F60))</f>
        <v/>
      </c>
      <c r="H60" s="13"/>
      <c r="I60" s="14"/>
      <c r="J60" s="31" t="str" cm="1">
        <f t="array" ref="J60">IF(AND(ISBLANK(H60), ISBLANK(I60)), "", IFERROR(LOOKUP(2,1/(J$9:J59&lt;&gt;""),J$9:J59), 0) + N(H60) - N(I60))</f>
        <v/>
      </c>
      <c r="K60" s="13"/>
      <c r="L60" s="14"/>
      <c r="M60" s="31" t="str" cm="1">
        <f t="array" ref="M60">IF(AND(ISBLANK(K60), ISBLANK(L60)), "", IFERROR(LOOKUP(2,1/(M$9:M59&lt;&gt;""),M$9:M59), 0) + N(K60) - N(L60))</f>
        <v/>
      </c>
      <c r="N60" s="13"/>
      <c r="O60" s="14"/>
      <c r="P60" s="31" t="str" cm="1">
        <f t="array" ref="P60">IF(AND(ISBLANK(N60), ISBLANK(O60)), "", IFERROR(LOOKUP(2,1/(P$9:P59&lt;&gt;""),P$9:P59), 0) + N(N60) - N(O60))</f>
        <v/>
      </c>
      <c r="Q60" s="12" t="str" cm="1">
        <f t="array" ref="Q60">IF(
  AND(D60="", E60="", F60="", H60="", I60="", K60="", L60="", N60="", O60=""),
  "",
  IFERROR(LOOKUP(2,1/(G$9:G60&lt;&gt;""),G$9:G60),0)
  + IFERROR(LOOKUP(2,1/(J$9:J60&lt;&gt;""),J$9:J60),0)
  + IFERROR(LOOKUP(2,1/(M$9:M60&lt;&gt;""),M$9:M60),0)
  + IFERROR(LOOKUP(2,1/(P$9:P60&lt;&gt;""),P$9:P60),0)
)</f>
        <v/>
      </c>
      <c r="R60" s="16" t="str" cm="1">
        <f t="array" ref="R60">IF(
  OR(COUNT(E60, H60, K60, N60)=0, ISNUMBER(SEARCH("製造", C60))),
  "",
  MAX(0,
    LOOKUP(2,1/(R$9:R59&lt;&gt;""), R$9:R59)
    - IF(E60="", 0, E60)
    - IF(H60="", 0, H60)
    - IF(K60="", 0, K60)
    - IF(N60="", 0, N60)
  )
)</f>
        <v/>
      </c>
    </row>
    <row r="61" spans="2:18" ht="15">
      <c r="B61" s="11"/>
      <c r="C61" s="16"/>
      <c r="D61" s="16"/>
      <c r="E61" s="13"/>
      <c r="F61" s="14"/>
      <c r="G61" s="31" t="str" cm="1">
        <f t="array" ref="G61">IF(AND(ISBLANK(E61), ISBLANK(F61)), "", IFERROR(LOOKUP(2,1/(G$9:G60&lt;&gt;""),G$9:G60), 0) + N(E61) - N(F61))</f>
        <v/>
      </c>
      <c r="H61" s="13"/>
      <c r="I61" s="14"/>
      <c r="J61" s="31" t="str" cm="1">
        <f t="array" ref="J61">IF(AND(ISBLANK(H61), ISBLANK(I61)), "", IFERROR(LOOKUP(2,1/(J$9:J60&lt;&gt;""),J$9:J60), 0) + N(H61) - N(I61))</f>
        <v/>
      </c>
      <c r="K61" s="13"/>
      <c r="L61" s="14"/>
      <c r="M61" s="31" t="str" cm="1">
        <f t="array" ref="M61">IF(AND(ISBLANK(K61), ISBLANK(L61)), "", IFERROR(LOOKUP(2,1/(M$9:M60&lt;&gt;""),M$9:M60), 0) + N(K61) - N(L61))</f>
        <v/>
      </c>
      <c r="N61" s="13"/>
      <c r="O61" s="14"/>
      <c r="P61" s="31" t="str" cm="1">
        <f t="array" ref="P61">IF(AND(ISBLANK(N61), ISBLANK(O61)), "", IFERROR(LOOKUP(2,1/(P$9:P60&lt;&gt;""),P$9:P60), 0) + N(N61) - N(O61))</f>
        <v/>
      </c>
      <c r="Q61" s="12" t="str" cm="1">
        <f t="array" ref="Q61">IF(
  AND(D61="", E61="", F61="", H61="", I61="", K61="", L61="", N61="", O61=""),
  "",
  IFERROR(LOOKUP(2,1/(G$9:G61&lt;&gt;""),G$9:G61),0)
  + IFERROR(LOOKUP(2,1/(J$9:J61&lt;&gt;""),J$9:J61),0)
  + IFERROR(LOOKUP(2,1/(M$9:M61&lt;&gt;""),M$9:M61),0)
  + IFERROR(LOOKUP(2,1/(P$9:P61&lt;&gt;""),P$9:P61),0)
)</f>
        <v/>
      </c>
      <c r="R61" s="16" t="str" cm="1">
        <f t="array" ref="R61">IF(
  OR(COUNT(E61, H61, K61, N61)=0, ISNUMBER(SEARCH("製造", C61))),
  "",
  MAX(0,
    LOOKUP(2,1/(R$9:R60&lt;&gt;""), R$9:R60)
    - IF(E61="", 0, E61)
    - IF(H61="", 0, H61)
    - IF(K61="", 0, K61)
    - IF(N61="", 0, N61)
  )
)</f>
        <v/>
      </c>
    </row>
    <row r="62" spans="2:18" ht="15">
      <c r="B62" s="11"/>
      <c r="C62" s="16"/>
      <c r="D62" s="16"/>
      <c r="E62" s="13"/>
      <c r="F62" s="14"/>
      <c r="G62" s="31" t="str" cm="1">
        <f t="array" ref="G62">IF(AND(ISBLANK(E62), ISBLANK(F62)), "", IFERROR(LOOKUP(2,1/(G$9:G61&lt;&gt;""),G$9:G61), 0) + N(E62) - N(F62))</f>
        <v/>
      </c>
      <c r="H62" s="13"/>
      <c r="I62" s="14"/>
      <c r="J62" s="31" t="str" cm="1">
        <f t="array" ref="J62">IF(AND(ISBLANK(H62), ISBLANK(I62)), "", IFERROR(LOOKUP(2,1/(J$9:J61&lt;&gt;""),J$9:J61), 0) + N(H62) - N(I62))</f>
        <v/>
      </c>
      <c r="K62" s="13"/>
      <c r="L62" s="14"/>
      <c r="M62" s="31" t="str" cm="1">
        <f t="array" ref="M62">IF(AND(ISBLANK(K62), ISBLANK(L62)), "", IFERROR(LOOKUP(2,1/(M$9:M61&lt;&gt;""),M$9:M61), 0) + N(K62) - N(L62))</f>
        <v/>
      </c>
      <c r="N62" s="13"/>
      <c r="O62" s="14"/>
      <c r="P62" s="31" t="str" cm="1">
        <f t="array" ref="P62">IF(AND(ISBLANK(N62), ISBLANK(O62)), "", IFERROR(LOOKUP(2,1/(P$9:P61&lt;&gt;""),P$9:P61), 0) + N(N62) - N(O62))</f>
        <v/>
      </c>
      <c r="Q62" s="12" t="str" cm="1">
        <f t="array" ref="Q62">IF(
  AND(D62="", E62="", F62="", H62="", I62="", K62="", L62="", N62="", O62=""),
  "",
  IFERROR(LOOKUP(2,1/(G$9:G62&lt;&gt;""),G$9:G62),0)
  + IFERROR(LOOKUP(2,1/(J$9:J62&lt;&gt;""),J$9:J62),0)
  + IFERROR(LOOKUP(2,1/(M$9:M62&lt;&gt;""),M$9:M62),0)
  + IFERROR(LOOKUP(2,1/(P$9:P62&lt;&gt;""),P$9:P62),0)
)</f>
        <v/>
      </c>
      <c r="R62" s="16" t="str" cm="1">
        <f t="array" ref="R62">IF(
  OR(COUNT(E62, H62, K62, N62)=0, ISNUMBER(SEARCH("製造", C62))),
  "",
  MAX(0,
    LOOKUP(2,1/(R$9:R61&lt;&gt;""), R$9:R61)
    - IF(E62="", 0, E62)
    - IF(H62="", 0, H62)
    - IF(K62="", 0, K62)
    - IF(N62="", 0, N62)
  )
)</f>
        <v/>
      </c>
    </row>
    <row r="63" spans="2:18" ht="15">
      <c r="B63" s="11"/>
      <c r="C63" s="16"/>
      <c r="D63" s="16"/>
      <c r="E63" s="13"/>
      <c r="F63" s="14"/>
      <c r="G63" s="31" t="str" cm="1">
        <f t="array" ref="G63">IF(AND(ISBLANK(E63), ISBLANK(F63)), "", IFERROR(LOOKUP(2,1/(G$9:G62&lt;&gt;""),G$9:G62), 0) + N(E63) - N(F63))</f>
        <v/>
      </c>
      <c r="H63" s="13"/>
      <c r="I63" s="14"/>
      <c r="J63" s="31" t="str" cm="1">
        <f t="array" ref="J63">IF(AND(ISBLANK(H63), ISBLANK(I63)), "", IFERROR(LOOKUP(2,1/(J$9:J62&lt;&gt;""),J$9:J62), 0) + N(H63) - N(I63))</f>
        <v/>
      </c>
      <c r="K63" s="13"/>
      <c r="L63" s="14"/>
      <c r="M63" s="31" t="str" cm="1">
        <f t="array" ref="M63">IF(AND(ISBLANK(K63), ISBLANK(L63)), "", IFERROR(LOOKUP(2,1/(M$9:M62&lt;&gt;""),M$9:M62), 0) + N(K63) - N(L63))</f>
        <v/>
      </c>
      <c r="N63" s="13"/>
      <c r="O63" s="14"/>
      <c r="P63" s="31" t="str" cm="1">
        <f t="array" ref="P63">IF(AND(ISBLANK(N63), ISBLANK(O63)), "", IFERROR(LOOKUP(2,1/(P$9:P62&lt;&gt;""),P$9:P62), 0) + N(N63) - N(O63))</f>
        <v/>
      </c>
      <c r="Q63" s="12" t="str" cm="1">
        <f t="array" ref="Q63">IF(
  AND(D63="", E63="", F63="", H63="", I63="", K63="", L63="", N63="", O63=""),
  "",
  IFERROR(LOOKUP(2,1/(G$9:G63&lt;&gt;""),G$9:G63),0)
  + IFERROR(LOOKUP(2,1/(J$9:J63&lt;&gt;""),J$9:J63),0)
  + IFERROR(LOOKUP(2,1/(M$9:M63&lt;&gt;""),M$9:M63),0)
  + IFERROR(LOOKUP(2,1/(P$9:P63&lt;&gt;""),P$9:P63),0)
)</f>
        <v/>
      </c>
      <c r="R63" s="16" t="str" cm="1">
        <f t="array" ref="R63">IF(
  OR(COUNT(E63, H63, K63, N63)=0, ISNUMBER(SEARCH("製造", C63))),
  "",
  MAX(0,
    LOOKUP(2,1/(R$9:R62&lt;&gt;""), R$9:R62)
    - IF(E63="", 0, E63)
    - IF(H63="", 0, H63)
    - IF(K63="", 0, K63)
    - IF(N63="", 0, N63)
  )
)</f>
        <v/>
      </c>
    </row>
    <row r="64" spans="2:18" ht="15">
      <c r="B64" s="11"/>
      <c r="C64" s="16"/>
      <c r="D64" s="16"/>
      <c r="E64" s="13"/>
      <c r="F64" s="14"/>
      <c r="G64" s="31" t="str" cm="1">
        <f t="array" ref="G64">IF(AND(ISBLANK(E64), ISBLANK(F64)), "", IFERROR(LOOKUP(2,1/(G$9:G63&lt;&gt;""),G$9:G63), 0) + N(E64) - N(F64))</f>
        <v/>
      </c>
      <c r="H64" s="13"/>
      <c r="I64" s="14"/>
      <c r="J64" s="31" t="str" cm="1">
        <f t="array" ref="J64">IF(AND(ISBLANK(H64), ISBLANK(I64)), "", IFERROR(LOOKUP(2,1/(J$9:J63&lt;&gt;""),J$9:J63), 0) + N(H64) - N(I64))</f>
        <v/>
      </c>
      <c r="K64" s="13"/>
      <c r="L64" s="14"/>
      <c r="M64" s="31" t="str" cm="1">
        <f t="array" ref="M64">IF(AND(ISBLANK(K64), ISBLANK(L64)), "", IFERROR(LOOKUP(2,1/(M$9:M63&lt;&gt;""),M$9:M63), 0) + N(K64) - N(L64))</f>
        <v/>
      </c>
      <c r="N64" s="13"/>
      <c r="O64" s="14"/>
      <c r="P64" s="31" t="str" cm="1">
        <f t="array" ref="P64">IF(AND(ISBLANK(N64), ISBLANK(O64)), "", IFERROR(LOOKUP(2,1/(P$9:P63&lt;&gt;""),P$9:P63), 0) + N(N64) - N(O64))</f>
        <v/>
      </c>
      <c r="Q64" s="12" t="str" cm="1">
        <f t="array" ref="Q64">IF(
  AND(D64="", E64="", F64="", H64="", I64="", K64="", L64="", N64="", O64=""),
  "",
  IFERROR(LOOKUP(2,1/(G$9:G64&lt;&gt;""),G$9:G64),0)
  + IFERROR(LOOKUP(2,1/(J$9:J64&lt;&gt;""),J$9:J64),0)
  + IFERROR(LOOKUP(2,1/(M$9:M64&lt;&gt;""),M$9:M64),0)
  + IFERROR(LOOKUP(2,1/(P$9:P64&lt;&gt;""),P$9:P64),0)
)</f>
        <v/>
      </c>
      <c r="R64" s="16" t="str" cm="1">
        <f t="array" ref="R64">IF(
  OR(COUNT(E64, H64, K64, N64)=0, ISNUMBER(SEARCH("製造", C64))),
  "",
  MAX(0,
    LOOKUP(2,1/(R$9:R63&lt;&gt;""), R$9:R63)
    - IF(E64="", 0, E64)
    - IF(H64="", 0, H64)
    - IF(K64="", 0, K64)
    - IF(N64="", 0, N64)
  )
)</f>
        <v/>
      </c>
    </row>
    <row r="65" spans="2:18" ht="15">
      <c r="B65" s="11"/>
      <c r="C65" s="16"/>
      <c r="D65" s="16"/>
      <c r="E65" s="13"/>
      <c r="F65" s="14"/>
      <c r="G65" s="31" t="str" cm="1">
        <f t="array" ref="G65">IF(AND(ISBLANK(E65), ISBLANK(F65)), "", IFERROR(LOOKUP(2,1/(G$9:G64&lt;&gt;""),G$9:G64), 0) + N(E65) - N(F65))</f>
        <v/>
      </c>
      <c r="H65" s="13"/>
      <c r="I65" s="14"/>
      <c r="J65" s="31" t="str" cm="1">
        <f t="array" ref="J65">IF(AND(ISBLANK(H65), ISBLANK(I65)), "", IFERROR(LOOKUP(2,1/(J$9:J64&lt;&gt;""),J$9:J64), 0) + N(H65) - N(I65))</f>
        <v/>
      </c>
      <c r="K65" s="13"/>
      <c r="L65" s="14"/>
      <c r="M65" s="31" t="str" cm="1">
        <f t="array" ref="M65">IF(AND(ISBLANK(K65), ISBLANK(L65)), "", IFERROR(LOOKUP(2,1/(M$9:M64&lt;&gt;""),M$9:M64), 0) + N(K65) - N(L65))</f>
        <v/>
      </c>
      <c r="N65" s="13"/>
      <c r="O65" s="14"/>
      <c r="P65" s="31" t="str" cm="1">
        <f t="array" ref="P65">IF(AND(ISBLANK(N65), ISBLANK(O65)), "", IFERROR(LOOKUP(2,1/(P$9:P64&lt;&gt;""),P$9:P64), 0) + N(N65) - N(O65))</f>
        <v/>
      </c>
      <c r="Q65" s="12" t="str" cm="1">
        <f t="array" ref="Q65">IF(
  AND(D65="", E65="", F65="", H65="", I65="", K65="", L65="", N65="", O65=""),
  "",
  IFERROR(LOOKUP(2,1/(G$9:G65&lt;&gt;""),G$9:G65),0)
  + IFERROR(LOOKUP(2,1/(J$9:J65&lt;&gt;""),J$9:J65),0)
  + IFERROR(LOOKUP(2,1/(M$9:M65&lt;&gt;""),M$9:M65),0)
  + IFERROR(LOOKUP(2,1/(P$9:P65&lt;&gt;""),P$9:P65),0)
)</f>
        <v/>
      </c>
      <c r="R65" s="16" t="str" cm="1">
        <f t="array" ref="R65">IF(
  OR(COUNT(E65, H65, K65, N65)=0, ISNUMBER(SEARCH("製造", C65))),
  "",
  MAX(0,
    LOOKUP(2,1/(R$9:R64&lt;&gt;""), R$9:R64)
    - IF(E65="", 0, E65)
    - IF(H65="", 0, H65)
    - IF(K65="", 0, K65)
    - IF(N65="", 0, N65)
  )
)</f>
        <v/>
      </c>
    </row>
    <row r="66" spans="2:18" ht="15">
      <c r="B66" s="11"/>
      <c r="C66" s="16"/>
      <c r="D66" s="16"/>
      <c r="E66" s="13"/>
      <c r="F66" s="14"/>
      <c r="G66" s="31" t="str" cm="1">
        <f t="array" ref="G66">IF(AND(ISBLANK(E66), ISBLANK(F66)), "", IFERROR(LOOKUP(2,1/(G$9:G65&lt;&gt;""),G$9:G65), 0) + N(E66) - N(F66))</f>
        <v/>
      </c>
      <c r="H66" s="13"/>
      <c r="I66" s="14"/>
      <c r="J66" s="31" t="str" cm="1">
        <f t="array" ref="J66">IF(AND(ISBLANK(H66), ISBLANK(I66)), "", IFERROR(LOOKUP(2,1/(J$9:J65&lt;&gt;""),J$9:J65), 0) + N(H66) - N(I66))</f>
        <v/>
      </c>
      <c r="K66" s="13"/>
      <c r="L66" s="14"/>
      <c r="M66" s="31" t="str" cm="1">
        <f t="array" ref="M66">IF(AND(ISBLANK(K66), ISBLANK(L66)), "", IFERROR(LOOKUP(2,1/(M$9:M65&lt;&gt;""),M$9:M65), 0) + N(K66) - N(L66))</f>
        <v/>
      </c>
      <c r="N66" s="13"/>
      <c r="O66" s="14"/>
      <c r="P66" s="31" t="str" cm="1">
        <f t="array" ref="P66">IF(AND(ISBLANK(N66), ISBLANK(O66)), "", IFERROR(LOOKUP(2,1/(P$9:P65&lt;&gt;""),P$9:P65), 0) + N(N66) - N(O66))</f>
        <v/>
      </c>
      <c r="Q66" s="12" t="str" cm="1">
        <f t="array" ref="Q66">IF(
  AND(D66="", E66="", F66="", H66="", I66="", K66="", L66="", N66="", O66=""),
  "",
  IFERROR(LOOKUP(2,1/(G$9:G66&lt;&gt;""),G$9:G66),0)
  + IFERROR(LOOKUP(2,1/(J$9:J66&lt;&gt;""),J$9:J66),0)
  + IFERROR(LOOKUP(2,1/(M$9:M66&lt;&gt;""),M$9:M66),0)
  + IFERROR(LOOKUP(2,1/(P$9:P66&lt;&gt;""),P$9:P66),0)
)</f>
        <v/>
      </c>
      <c r="R66" s="16" t="str" cm="1">
        <f t="array" ref="R66">IF(
  OR(COUNT(E66, H66, K66, N66)=0, ISNUMBER(SEARCH("製造", C66))),
  "",
  MAX(0,
    LOOKUP(2,1/(R$9:R65&lt;&gt;""), R$9:R65)
    - IF(E66="", 0, E66)
    - IF(H66="", 0, H66)
    - IF(K66="", 0, K66)
    - IF(N66="", 0, N66)
  )
)</f>
        <v/>
      </c>
    </row>
    <row r="67" spans="2:18" ht="15">
      <c r="B67" s="44"/>
      <c r="C67" s="46"/>
      <c r="D67" s="46"/>
      <c r="E67" s="42"/>
      <c r="F67" s="39"/>
      <c r="G67" s="31" t="str" cm="1">
        <f t="array" ref="G67">IF(AND(ISBLANK(E67), ISBLANK(F67)), "", IFERROR(LOOKUP(2,1/(G$9:G66&lt;&gt;""),G$9:G66), 0) + N(E67) - N(F67))</f>
        <v/>
      </c>
      <c r="H67" s="42"/>
      <c r="I67" s="39"/>
      <c r="J67" s="31" t="str" cm="1">
        <f t="array" ref="J67">IF(AND(ISBLANK(H67), ISBLANK(I67)), "", IFERROR(LOOKUP(2,1/(J$9:J66&lt;&gt;""),J$9:J66), 0) + N(H67) - N(I67))</f>
        <v/>
      </c>
      <c r="K67" s="42"/>
      <c r="L67" s="39"/>
      <c r="M67" s="31" t="str" cm="1">
        <f t="array" ref="M67">IF(AND(ISBLANK(K67), ISBLANK(L67)), "", IFERROR(LOOKUP(2,1/(M$9:M66&lt;&gt;""),M$9:M66), 0) + N(K67) - N(L67))</f>
        <v/>
      </c>
      <c r="N67" s="42"/>
      <c r="O67" s="39"/>
      <c r="P67" s="31" t="str" cm="1">
        <f t="array" ref="P67">IF(AND(ISBLANK(N67), ISBLANK(O67)), "", IFERROR(LOOKUP(2,1/(P$9:P66&lt;&gt;""),P$9:P66), 0) + N(N67) - N(O67))</f>
        <v/>
      </c>
      <c r="Q67" s="12" t="str" cm="1">
        <f t="array" ref="Q67">IF(
  AND(D67="", E67="", F67="", H67="", I67="", K67="", L67="", N67="", O67=""),
  "",
  IFERROR(LOOKUP(2,1/(G$9:G67&lt;&gt;""),G$9:G67),0)
  + IFERROR(LOOKUP(2,1/(J$9:J67&lt;&gt;""),J$9:J67),0)
  + IFERROR(LOOKUP(2,1/(M$9:M67&lt;&gt;""),M$9:M67),0)
  + IFERROR(LOOKUP(2,1/(P$9:P67&lt;&gt;""),P$9:P67),0)
)</f>
        <v/>
      </c>
      <c r="R67" s="16" t="str" cm="1">
        <f t="array" ref="R67">IF(
  OR(COUNT(E67, H67, K67, N67)=0, ISNUMBER(SEARCH("製造", C67))),
  "",
  MAX(0,
    LOOKUP(2,1/(R$9:R66&lt;&gt;""), R$9:R66)
    - IF(E67="", 0, E67)
    - IF(H67="", 0, H67)
    - IF(K67="", 0, K67)
    - IF(N67="", 0, N67)
  )
)</f>
        <v/>
      </c>
    </row>
    <row r="68" spans="2:18" ht="15">
      <c r="B68" s="11"/>
      <c r="C68" s="16"/>
      <c r="D68" s="16"/>
      <c r="E68" s="13"/>
      <c r="F68" s="14"/>
      <c r="G68" s="31" t="str" cm="1">
        <f t="array" ref="G68">IF(AND(ISBLANK(E68), ISBLANK(F68)), "", IFERROR(LOOKUP(2,1/(G$9:G67&lt;&gt;""),G$9:G67), 0) + N(E68) - N(F68))</f>
        <v/>
      </c>
      <c r="H68" s="13"/>
      <c r="I68" s="14"/>
      <c r="J68" s="31" t="str" cm="1">
        <f t="array" ref="J68">IF(AND(ISBLANK(H68), ISBLANK(I68)), "", IFERROR(LOOKUP(2,1/(J$9:J67&lt;&gt;""),J$9:J67), 0) + N(H68) - N(I68))</f>
        <v/>
      </c>
      <c r="K68" s="13"/>
      <c r="L68" s="14"/>
      <c r="M68" s="31" t="str" cm="1">
        <f t="array" ref="M68">IF(AND(ISBLANK(K68), ISBLANK(L68)), "", IFERROR(LOOKUP(2,1/(M$9:M67&lt;&gt;""),M$9:M67), 0) + N(K68) - N(L68))</f>
        <v/>
      </c>
      <c r="N68" s="13"/>
      <c r="O68" s="14"/>
      <c r="P68" s="31" t="str" cm="1">
        <f t="array" ref="P68">IF(AND(ISBLANK(N68), ISBLANK(O68)), "", IFERROR(LOOKUP(2,1/(P$9:P67&lt;&gt;""),P$9:P67), 0) + N(N68) - N(O68))</f>
        <v/>
      </c>
      <c r="Q68" s="12" t="str" cm="1">
        <f t="array" ref="Q68">IF(
  AND(D68="", E68="", F68="", H68="", I68="", K68="", L68="", N68="", O68=""),
  "",
  IFERROR(LOOKUP(2,1/(G$9:G68&lt;&gt;""),G$9:G68),0)
  + IFERROR(LOOKUP(2,1/(J$9:J68&lt;&gt;""),J$9:J68),0)
  + IFERROR(LOOKUP(2,1/(M$9:M68&lt;&gt;""),M$9:M68),0)
  + IFERROR(LOOKUP(2,1/(P$9:P68&lt;&gt;""),P$9:P68),0)
)</f>
        <v/>
      </c>
      <c r="R68" s="16" t="str" cm="1">
        <f t="array" ref="R68">IF(
  OR(COUNT(E68, H68, K68, N68)=0, ISNUMBER(SEARCH("製造", C68))),
  "",
  MAX(0,
    LOOKUP(2,1/(R$9:R67&lt;&gt;""), R$9:R67)
    - IF(E68="", 0, E68)
    - IF(H68="", 0, H68)
    - IF(K68="", 0, K68)
    - IF(N68="", 0, N68)
  )
)</f>
        <v/>
      </c>
    </row>
    <row r="69" spans="2:18" ht="15">
      <c r="B69" s="11"/>
      <c r="C69" s="16"/>
      <c r="D69" s="16"/>
      <c r="E69" s="13"/>
      <c r="F69" s="14"/>
      <c r="G69" s="31" t="str" cm="1">
        <f t="array" ref="G69">IF(AND(ISBLANK(E69), ISBLANK(F69)), "", IFERROR(LOOKUP(2,1/(G$9:G68&lt;&gt;""),G$9:G68), 0) + N(E69) - N(F69))</f>
        <v/>
      </c>
      <c r="H69" s="13"/>
      <c r="I69" s="14"/>
      <c r="J69" s="31" t="str" cm="1">
        <f t="array" ref="J69">IF(AND(ISBLANK(H69), ISBLANK(I69)), "", IFERROR(LOOKUP(2,1/(J$9:J68&lt;&gt;""),J$9:J68), 0) + N(H69) - N(I69))</f>
        <v/>
      </c>
      <c r="K69" s="13"/>
      <c r="L69" s="14"/>
      <c r="M69" s="31" t="str" cm="1">
        <f t="array" ref="M69">IF(AND(ISBLANK(K69), ISBLANK(L69)), "", IFERROR(LOOKUP(2,1/(M$9:M68&lt;&gt;""),M$9:M68), 0) + N(K69) - N(L69))</f>
        <v/>
      </c>
      <c r="N69" s="13"/>
      <c r="O69" s="14"/>
      <c r="P69" s="31" t="str" cm="1">
        <f t="array" ref="P69">IF(AND(ISBLANK(N69), ISBLANK(O69)), "", IFERROR(LOOKUP(2,1/(P$9:P68&lt;&gt;""),P$9:P68), 0) + N(N69) - N(O69))</f>
        <v/>
      </c>
      <c r="Q69" s="12" t="str" cm="1">
        <f t="array" ref="Q69">IF(
  AND(D69="", E69="", F69="", H69="", I69="", K69="", L69="", N69="", O69=""),
  "",
  IFERROR(LOOKUP(2,1/(G$9:G69&lt;&gt;""),G$9:G69),0)
  + IFERROR(LOOKUP(2,1/(J$9:J69&lt;&gt;""),J$9:J69),0)
  + IFERROR(LOOKUP(2,1/(M$9:M69&lt;&gt;""),M$9:M69),0)
  + IFERROR(LOOKUP(2,1/(P$9:P69&lt;&gt;""),P$9:P69),0)
)</f>
        <v/>
      </c>
      <c r="R69" s="16" t="str" cm="1">
        <f t="array" ref="R69">IF(
  OR(COUNT(E69, H69, K69, N69)=0, ISNUMBER(SEARCH("製造", C69))),
  "",
  MAX(0,
    LOOKUP(2,1/(R$9:R68&lt;&gt;""), R$9:R68)
    - IF(E69="", 0, E69)
    - IF(H69="", 0, H69)
    - IF(K69="", 0, K69)
    - IF(N69="", 0, N69)
  )
)</f>
        <v/>
      </c>
    </row>
    <row r="70" spans="2:18" ht="15">
      <c r="B70" s="11"/>
      <c r="C70" s="16"/>
      <c r="D70" s="16"/>
      <c r="E70" s="13"/>
      <c r="F70" s="14"/>
      <c r="G70" s="31" t="str" cm="1">
        <f t="array" ref="G70">IF(AND(ISBLANK(E70), ISBLANK(F70)), "", IFERROR(LOOKUP(2,1/(G$9:G69&lt;&gt;""),G$9:G69), 0) + N(E70) - N(F70))</f>
        <v/>
      </c>
      <c r="H70" s="13"/>
      <c r="I70" s="14"/>
      <c r="J70" s="31" t="str" cm="1">
        <f t="array" ref="J70">IF(AND(ISBLANK(H70), ISBLANK(I70)), "", IFERROR(LOOKUP(2,1/(J$9:J69&lt;&gt;""),J$9:J69), 0) + N(H70) - N(I70))</f>
        <v/>
      </c>
      <c r="K70" s="13"/>
      <c r="L70" s="14"/>
      <c r="M70" s="31" t="str" cm="1">
        <f t="array" ref="M70">IF(AND(ISBLANK(K70), ISBLANK(L70)), "", IFERROR(LOOKUP(2,1/(M$9:M69&lt;&gt;""),M$9:M69), 0) + N(K70) - N(L70))</f>
        <v/>
      </c>
      <c r="N70" s="13"/>
      <c r="O70" s="14"/>
      <c r="P70" s="31" t="str" cm="1">
        <f t="array" ref="P70">IF(AND(ISBLANK(N70), ISBLANK(O70)), "", IFERROR(LOOKUP(2,1/(P$9:P69&lt;&gt;""),P$9:P69), 0) + N(N70) - N(O70))</f>
        <v/>
      </c>
      <c r="Q70" s="12" t="str" cm="1">
        <f t="array" ref="Q70">IF(
  AND(D70="", E70="", F70="", H70="", I70="", K70="", L70="", N70="", O70=""),
  "",
  IFERROR(LOOKUP(2,1/(G$9:G70&lt;&gt;""),G$9:G70),0)
  + IFERROR(LOOKUP(2,1/(J$9:J70&lt;&gt;""),J$9:J70),0)
  + IFERROR(LOOKUP(2,1/(M$9:M70&lt;&gt;""),M$9:M70),0)
  + IFERROR(LOOKUP(2,1/(P$9:P70&lt;&gt;""),P$9:P70),0)
)</f>
        <v/>
      </c>
      <c r="R70" s="16" t="str" cm="1">
        <f t="array" ref="R70">IF(
  OR(COUNT(E70, H70, K70, N70)=0, ISNUMBER(SEARCH("製造", C70))),
  "",
  MAX(0,
    LOOKUP(2,1/(R$9:R69&lt;&gt;""), R$9:R69)
    - IF(E70="", 0, E70)
    - IF(H70="", 0, H70)
    - IF(K70="", 0, K70)
    - IF(N70="", 0, N70)
  )
)</f>
        <v/>
      </c>
    </row>
    <row r="71" spans="2:18" ht="15">
      <c r="B71" s="11"/>
      <c r="C71" s="16"/>
      <c r="D71" s="16"/>
      <c r="E71" s="13"/>
      <c r="F71" s="14"/>
      <c r="G71" s="31" t="str" cm="1">
        <f t="array" ref="G71">IF(AND(ISBLANK(E71), ISBLANK(F71)), "", IFERROR(LOOKUP(2,1/(G$9:G70&lt;&gt;""),G$9:G70), 0) + N(E71) - N(F71))</f>
        <v/>
      </c>
      <c r="H71" s="13"/>
      <c r="I71" s="14"/>
      <c r="J71" s="31" t="str" cm="1">
        <f t="array" ref="J71">IF(AND(ISBLANK(H71), ISBLANK(I71)), "", IFERROR(LOOKUP(2,1/(J$9:J70&lt;&gt;""),J$9:J70), 0) + N(H71) - N(I71))</f>
        <v/>
      </c>
      <c r="K71" s="13"/>
      <c r="L71" s="14"/>
      <c r="M71" s="31" t="str" cm="1">
        <f t="array" ref="M71">IF(AND(ISBLANK(K71), ISBLANK(L71)), "", IFERROR(LOOKUP(2,1/(M$9:M70&lt;&gt;""),M$9:M70), 0) + N(K71) - N(L71))</f>
        <v/>
      </c>
      <c r="N71" s="13"/>
      <c r="O71" s="14"/>
      <c r="P71" s="31" t="str" cm="1">
        <f t="array" ref="P71">IF(AND(ISBLANK(N71), ISBLANK(O71)), "", IFERROR(LOOKUP(2,1/(P$9:P70&lt;&gt;""),P$9:P70), 0) + N(N71) - N(O71))</f>
        <v/>
      </c>
      <c r="Q71" s="12" t="str" cm="1">
        <f t="array" ref="Q71">IF(
  AND(D71="", E71="", F71="", H71="", I71="", K71="", L71="", N71="", O71=""),
  "",
  IFERROR(LOOKUP(2,1/(G$9:G71&lt;&gt;""),G$9:G71),0)
  + IFERROR(LOOKUP(2,1/(J$9:J71&lt;&gt;""),J$9:J71),0)
  + IFERROR(LOOKUP(2,1/(M$9:M71&lt;&gt;""),M$9:M71),0)
  + IFERROR(LOOKUP(2,1/(P$9:P71&lt;&gt;""),P$9:P71),0)
)</f>
        <v/>
      </c>
      <c r="R71" s="16" t="str" cm="1">
        <f t="array" ref="R71">IF(
  OR(COUNT(E71, H71, K71, N71)=0, ISNUMBER(SEARCH("製造", C71))),
  "",
  MAX(0,
    LOOKUP(2,1/(R$9:R70&lt;&gt;""), R$9:R70)
    - IF(E71="", 0, E71)
    - IF(H71="", 0, H71)
    - IF(K71="", 0, K71)
    - IF(N71="", 0, N71)
  )
)</f>
        <v/>
      </c>
    </row>
    <row r="72" spans="2:18" ht="15">
      <c r="B72" s="11"/>
      <c r="C72" s="16"/>
      <c r="D72" s="16"/>
      <c r="E72" s="13"/>
      <c r="F72" s="14"/>
      <c r="G72" s="31" t="str" cm="1">
        <f t="array" ref="G72">IF(AND(ISBLANK(E72), ISBLANK(F72)), "", IFERROR(LOOKUP(2,1/(G$9:G71&lt;&gt;""),G$9:G71), 0) + N(E72) - N(F72))</f>
        <v/>
      </c>
      <c r="H72" s="13"/>
      <c r="I72" s="14"/>
      <c r="J72" s="31" t="str" cm="1">
        <f t="array" ref="J72">IF(AND(ISBLANK(H72), ISBLANK(I72)), "", IFERROR(LOOKUP(2,1/(J$9:J71&lt;&gt;""),J$9:J71), 0) + N(H72) - N(I72))</f>
        <v/>
      </c>
      <c r="K72" s="13"/>
      <c r="L72" s="14"/>
      <c r="M72" s="31" t="str" cm="1">
        <f t="array" ref="M72">IF(AND(ISBLANK(K72), ISBLANK(L72)), "", IFERROR(LOOKUP(2,1/(M$9:M71&lt;&gt;""),M$9:M71), 0) + N(K72) - N(L72))</f>
        <v/>
      </c>
      <c r="N72" s="13"/>
      <c r="O72" s="14"/>
      <c r="P72" s="31" t="str" cm="1">
        <f t="array" ref="P72">IF(AND(ISBLANK(N72), ISBLANK(O72)), "", IFERROR(LOOKUP(2,1/(P$9:P71&lt;&gt;""),P$9:P71), 0) + N(N72) - N(O72))</f>
        <v/>
      </c>
      <c r="Q72" s="12" t="str" cm="1">
        <f t="array" ref="Q72">IF(
  AND(D72="", E72="", F72="", H72="", I72="", K72="", L72="", N72="", O72=""),
  "",
  IFERROR(LOOKUP(2,1/(G$9:G72&lt;&gt;""),G$9:G72),0)
  + IFERROR(LOOKUP(2,1/(J$9:J72&lt;&gt;""),J$9:J72),0)
  + IFERROR(LOOKUP(2,1/(M$9:M72&lt;&gt;""),M$9:M72),0)
  + IFERROR(LOOKUP(2,1/(P$9:P72&lt;&gt;""),P$9:P72),0)
)</f>
        <v/>
      </c>
      <c r="R72" s="16" t="str" cm="1">
        <f t="array" ref="R72">IF(
  OR(COUNT(E72, H72, K72, N72)=0, ISNUMBER(SEARCH("製造", C72))),
  "",
  MAX(0,
    LOOKUP(2,1/(R$9:R71&lt;&gt;""), R$9:R71)
    - IF(E72="", 0, E72)
    - IF(H72="", 0, H72)
    - IF(K72="", 0, K72)
    - IF(N72="", 0, N72)
  )
)</f>
        <v/>
      </c>
    </row>
    <row r="73" spans="2:18" ht="15">
      <c r="B73" s="11"/>
      <c r="C73" s="16"/>
      <c r="D73" s="16"/>
      <c r="E73" s="13"/>
      <c r="F73" s="14"/>
      <c r="G73" s="31" t="str" cm="1">
        <f t="array" ref="G73">IF(AND(ISBLANK(E73), ISBLANK(F73)), "", IFERROR(LOOKUP(2,1/(G$9:G72&lt;&gt;""),G$9:G72), 0) + N(E73) - N(F73))</f>
        <v/>
      </c>
      <c r="H73" s="13"/>
      <c r="I73" s="14"/>
      <c r="J73" s="31" t="str" cm="1">
        <f t="array" ref="J73">IF(AND(ISBLANK(H73), ISBLANK(I73)), "", IFERROR(LOOKUP(2,1/(J$9:J72&lt;&gt;""),J$9:J72), 0) + N(H73) - N(I73))</f>
        <v/>
      </c>
      <c r="K73" s="13"/>
      <c r="L73" s="14"/>
      <c r="M73" s="31" t="str" cm="1">
        <f t="array" ref="M73">IF(AND(ISBLANK(K73), ISBLANK(L73)), "", IFERROR(LOOKUP(2,1/(M$9:M72&lt;&gt;""),M$9:M72), 0) + N(K73) - N(L73))</f>
        <v/>
      </c>
      <c r="N73" s="13"/>
      <c r="O73" s="14"/>
      <c r="P73" s="31" t="str" cm="1">
        <f t="array" ref="P73">IF(AND(ISBLANK(N73), ISBLANK(O73)), "", IFERROR(LOOKUP(2,1/(P$9:P72&lt;&gt;""),P$9:P72), 0) + N(N73) - N(O73))</f>
        <v/>
      </c>
      <c r="Q73" s="12" t="str" cm="1">
        <f t="array" ref="Q73">IF(
  AND(D73="", E73="", F73="", H73="", I73="", K73="", L73="", N73="", O73=""),
  "",
  IFERROR(LOOKUP(2,1/(G$9:G73&lt;&gt;""),G$9:G73),0)
  + IFERROR(LOOKUP(2,1/(J$9:J73&lt;&gt;""),J$9:J73),0)
  + IFERROR(LOOKUP(2,1/(M$9:M73&lt;&gt;""),M$9:M73),0)
  + IFERROR(LOOKUP(2,1/(P$9:P73&lt;&gt;""),P$9:P73),0)
)</f>
        <v/>
      </c>
      <c r="R73" s="16" t="str" cm="1">
        <f t="array" ref="R73">IF(
  OR(COUNT(E73, H73, K73, N73)=0, ISNUMBER(SEARCH("製造", C73))),
  "",
  MAX(0,
    LOOKUP(2,1/(R$9:R72&lt;&gt;""), R$9:R72)
    - IF(E73="", 0, E73)
    - IF(H73="", 0, H73)
    - IF(K73="", 0, K73)
    - IF(N73="", 0, N73)
  )
)</f>
        <v/>
      </c>
    </row>
    <row r="74" spans="2:18" ht="15">
      <c r="B74" s="11"/>
      <c r="C74" s="16"/>
      <c r="D74" s="16"/>
      <c r="E74" s="13"/>
      <c r="F74" s="14"/>
      <c r="G74" s="31" t="str" cm="1">
        <f t="array" ref="G74">IF(AND(ISBLANK(E74), ISBLANK(F74)), "", IFERROR(LOOKUP(2,1/(G$9:G73&lt;&gt;""),G$9:G73), 0) + N(E74) - N(F74))</f>
        <v/>
      </c>
      <c r="H74" s="13"/>
      <c r="I74" s="14"/>
      <c r="J74" s="31" t="str" cm="1">
        <f t="array" ref="J74">IF(AND(ISBLANK(H74), ISBLANK(I74)), "", IFERROR(LOOKUP(2,1/(J$9:J73&lt;&gt;""),J$9:J73), 0) + N(H74) - N(I74))</f>
        <v/>
      </c>
      <c r="K74" s="13"/>
      <c r="L74" s="14"/>
      <c r="M74" s="31" t="str" cm="1">
        <f t="array" ref="M74">IF(AND(ISBLANK(K74), ISBLANK(L74)), "", IFERROR(LOOKUP(2,1/(M$9:M73&lt;&gt;""),M$9:M73), 0) + N(K74) - N(L74))</f>
        <v/>
      </c>
      <c r="N74" s="13"/>
      <c r="O74" s="14"/>
      <c r="P74" s="31" t="str" cm="1">
        <f t="array" ref="P74">IF(AND(ISBLANK(N74), ISBLANK(O74)), "", IFERROR(LOOKUP(2,1/(P$9:P73&lt;&gt;""),P$9:P73), 0) + N(N74) - N(O74))</f>
        <v/>
      </c>
      <c r="Q74" s="12" t="str" cm="1">
        <f t="array" ref="Q74">IF(
  AND(D74="", E74="", F74="", H74="", I74="", K74="", L74="", N74="", O74=""),
  "",
  IFERROR(LOOKUP(2,1/(G$9:G74&lt;&gt;""),G$9:G74),0)
  + IFERROR(LOOKUP(2,1/(J$9:J74&lt;&gt;""),J$9:J74),0)
  + IFERROR(LOOKUP(2,1/(M$9:M74&lt;&gt;""),M$9:M74),0)
  + IFERROR(LOOKUP(2,1/(P$9:P74&lt;&gt;""),P$9:P74),0)
)</f>
        <v/>
      </c>
      <c r="R74" s="16" t="str" cm="1">
        <f t="array" ref="R74">IF(
  OR(COUNT(E74, H74, K74, N74)=0, ISNUMBER(SEARCH("製造", C74))),
  "",
  MAX(0,
    LOOKUP(2,1/(R$9:R73&lt;&gt;""), R$9:R73)
    - IF(E74="", 0, E74)
    - IF(H74="", 0, H74)
    - IF(K74="", 0, K74)
    - IF(N74="", 0, N74)
  )
)</f>
        <v/>
      </c>
    </row>
    <row r="75" spans="2:18" ht="15">
      <c r="B75" s="11"/>
      <c r="C75" s="16"/>
      <c r="D75" s="16"/>
      <c r="E75" s="13"/>
      <c r="F75" s="14"/>
      <c r="G75" s="31" t="str" cm="1">
        <f t="array" ref="G75">IF(AND(ISBLANK(E75), ISBLANK(F75)), "", IFERROR(LOOKUP(2,1/(G$9:G74&lt;&gt;""),G$9:G74), 0) + N(E75) - N(F75))</f>
        <v/>
      </c>
      <c r="H75" s="13"/>
      <c r="I75" s="14"/>
      <c r="J75" s="31" t="str" cm="1">
        <f t="array" ref="J75">IF(AND(ISBLANK(H75), ISBLANK(I75)), "", IFERROR(LOOKUP(2,1/(J$9:J74&lt;&gt;""),J$9:J74), 0) + N(H75) - N(I75))</f>
        <v/>
      </c>
      <c r="K75" s="13"/>
      <c r="L75" s="14"/>
      <c r="M75" s="31" t="str" cm="1">
        <f t="array" ref="M75">IF(AND(ISBLANK(K75), ISBLANK(L75)), "", IFERROR(LOOKUP(2,1/(M$9:M74&lt;&gt;""),M$9:M74), 0) + N(K75) - N(L75))</f>
        <v/>
      </c>
      <c r="N75" s="13"/>
      <c r="O75" s="14"/>
      <c r="P75" s="31" t="str" cm="1">
        <f t="array" ref="P75">IF(AND(ISBLANK(N75), ISBLANK(O75)), "", IFERROR(LOOKUP(2,1/(P$9:P74&lt;&gt;""),P$9:P74), 0) + N(N75) - N(O75))</f>
        <v/>
      </c>
      <c r="Q75" s="12" t="str" cm="1">
        <f t="array" ref="Q75">IF(
  AND(D75="", E75="", F75="", H75="", I75="", K75="", L75="", N75="", O75=""),
  "",
  IFERROR(LOOKUP(2,1/(G$9:G75&lt;&gt;""),G$9:G75),0)
  + IFERROR(LOOKUP(2,1/(J$9:J75&lt;&gt;""),J$9:J75),0)
  + IFERROR(LOOKUP(2,1/(M$9:M75&lt;&gt;""),M$9:M75),0)
  + IFERROR(LOOKUP(2,1/(P$9:P75&lt;&gt;""),P$9:P75),0)
)</f>
        <v/>
      </c>
      <c r="R75" s="16" t="str" cm="1">
        <f t="array" ref="R75">IF(
  OR(COUNT(E75, H75, K75, N75)=0, ISNUMBER(SEARCH("製造", C75))),
  "",
  MAX(0,
    LOOKUP(2,1/(R$9:R74&lt;&gt;""), R$9:R74)
    - IF(E75="", 0, E75)
    - IF(H75="", 0, H75)
    - IF(K75="", 0, K75)
    - IF(N75="", 0, N75)
  )
)</f>
        <v/>
      </c>
    </row>
    <row r="76" spans="2:18" ht="15">
      <c r="B76" s="11"/>
      <c r="C76" s="16"/>
      <c r="D76" s="16"/>
      <c r="E76" s="13"/>
      <c r="F76" s="14"/>
      <c r="G76" s="31" t="str" cm="1">
        <f t="array" ref="G76">IF(AND(ISBLANK(E76), ISBLANK(F76)), "", IFERROR(LOOKUP(2,1/(G$9:G75&lt;&gt;""),G$9:G75), 0) + N(E76) - N(F76))</f>
        <v/>
      </c>
      <c r="H76" s="13"/>
      <c r="I76" s="14"/>
      <c r="J76" s="31" t="str" cm="1">
        <f t="array" ref="J76">IF(AND(ISBLANK(H76), ISBLANK(I76)), "", IFERROR(LOOKUP(2,1/(J$9:J75&lt;&gt;""),J$9:J75), 0) + N(H76) - N(I76))</f>
        <v/>
      </c>
      <c r="K76" s="13"/>
      <c r="L76" s="14"/>
      <c r="M76" s="31" t="str" cm="1">
        <f t="array" ref="M76">IF(AND(ISBLANK(K76), ISBLANK(L76)), "", IFERROR(LOOKUP(2,1/(M$9:M75&lt;&gt;""),M$9:M75), 0) + N(K76) - N(L76))</f>
        <v/>
      </c>
      <c r="N76" s="13"/>
      <c r="O76" s="14"/>
      <c r="P76" s="31" t="str" cm="1">
        <f t="array" ref="P76">IF(AND(ISBLANK(N76), ISBLANK(O76)), "", IFERROR(LOOKUP(2,1/(P$9:P75&lt;&gt;""),P$9:P75), 0) + N(N76) - N(O76))</f>
        <v/>
      </c>
      <c r="Q76" s="12" t="str" cm="1">
        <f t="array" ref="Q76">IF(
  AND(D76="", E76="", F76="", H76="", I76="", K76="", L76="", N76="", O76=""),
  "",
  IFERROR(LOOKUP(2,1/(G$9:G76&lt;&gt;""),G$9:G76),0)
  + IFERROR(LOOKUP(2,1/(J$9:J76&lt;&gt;""),J$9:J76),0)
  + IFERROR(LOOKUP(2,1/(M$9:M76&lt;&gt;""),M$9:M76),0)
  + IFERROR(LOOKUP(2,1/(P$9:P76&lt;&gt;""),P$9:P76),0)
)</f>
        <v/>
      </c>
      <c r="R76" s="16" t="str" cm="1">
        <f t="array" ref="R76">IF(
  OR(COUNT(E76, H76, K76, N76)=0, ISNUMBER(SEARCH("製造", C76))),
  "",
  MAX(0,
    LOOKUP(2,1/(R$9:R75&lt;&gt;""), R$9:R75)
    - IF(E76="", 0, E76)
    - IF(H76="", 0, H76)
    - IF(K76="", 0, K76)
    - IF(N76="", 0, N76)
  )
)</f>
        <v/>
      </c>
    </row>
    <row r="77" spans="2:18" ht="15">
      <c r="B77" s="11"/>
      <c r="C77" s="16"/>
      <c r="D77" s="16"/>
      <c r="E77" s="13"/>
      <c r="F77" s="14"/>
      <c r="G77" s="31" t="str" cm="1">
        <f t="array" ref="G77">IF(AND(ISBLANK(E77), ISBLANK(F77)), "", IFERROR(LOOKUP(2,1/(G$9:G76&lt;&gt;""),G$9:G76), 0) + N(E77) - N(F77))</f>
        <v/>
      </c>
      <c r="H77" s="13"/>
      <c r="I77" s="14"/>
      <c r="J77" s="31" t="str" cm="1">
        <f t="array" ref="J77">IF(AND(ISBLANK(H77), ISBLANK(I77)), "", IFERROR(LOOKUP(2,1/(J$9:J76&lt;&gt;""),J$9:J76), 0) + N(H77) - N(I77))</f>
        <v/>
      </c>
      <c r="K77" s="13"/>
      <c r="L77" s="14"/>
      <c r="M77" s="31" t="str" cm="1">
        <f t="array" ref="M77">IF(AND(ISBLANK(K77), ISBLANK(L77)), "", IFERROR(LOOKUP(2,1/(M$9:M76&lt;&gt;""),M$9:M76), 0) + N(K77) - N(L77))</f>
        <v/>
      </c>
      <c r="N77" s="13"/>
      <c r="O77" s="14"/>
      <c r="P77" s="31" t="str" cm="1">
        <f t="array" ref="P77">IF(AND(ISBLANK(N77), ISBLANK(O77)), "", IFERROR(LOOKUP(2,1/(P$9:P76&lt;&gt;""),P$9:P76), 0) + N(N77) - N(O77))</f>
        <v/>
      </c>
      <c r="Q77" s="12" t="str" cm="1">
        <f t="array" ref="Q77">IF(
  AND(D77="", E77="", F77="", H77="", I77="", K77="", L77="", N77="", O77=""),
  "",
  IFERROR(LOOKUP(2,1/(G$9:G77&lt;&gt;""),G$9:G77),0)
  + IFERROR(LOOKUP(2,1/(J$9:J77&lt;&gt;""),J$9:J77),0)
  + IFERROR(LOOKUP(2,1/(M$9:M77&lt;&gt;""),M$9:M77),0)
  + IFERROR(LOOKUP(2,1/(P$9:P77&lt;&gt;""),P$9:P77),0)
)</f>
        <v/>
      </c>
      <c r="R77" s="16" t="str" cm="1">
        <f t="array" ref="R77">IF(
  OR(COUNT(E77, H77, K77, N77)=0, ISNUMBER(SEARCH("製造", C77))),
  "",
  MAX(0,
    LOOKUP(2,1/(R$9:R76&lt;&gt;""), R$9:R76)
    - IF(E77="", 0, E77)
    - IF(H77="", 0, H77)
    - IF(K77="", 0, K77)
    - IF(N77="", 0, N77)
  )
)</f>
        <v/>
      </c>
    </row>
    <row r="78" spans="2:18" ht="15">
      <c r="B78" s="11"/>
      <c r="C78" s="16"/>
      <c r="D78" s="16"/>
      <c r="E78" s="13"/>
      <c r="F78" s="14"/>
      <c r="G78" s="31" t="str" cm="1">
        <f t="array" ref="G78">IF(AND(ISBLANK(E78), ISBLANK(F78)), "", IFERROR(LOOKUP(2,1/(G$9:G77&lt;&gt;""),G$9:G77), 0) + N(E78) - N(F78))</f>
        <v/>
      </c>
      <c r="H78" s="13"/>
      <c r="I78" s="14"/>
      <c r="J78" s="31" t="str" cm="1">
        <f t="array" ref="J78">IF(AND(ISBLANK(H78), ISBLANK(I78)), "", IFERROR(LOOKUP(2,1/(J$9:J77&lt;&gt;""),J$9:J77), 0) + N(H78) - N(I78))</f>
        <v/>
      </c>
      <c r="K78" s="13"/>
      <c r="L78" s="14"/>
      <c r="M78" s="31" t="str" cm="1">
        <f t="array" ref="M78">IF(AND(ISBLANK(K78), ISBLANK(L78)), "", IFERROR(LOOKUP(2,1/(M$9:M77&lt;&gt;""),M$9:M77), 0) + N(K78) - N(L78))</f>
        <v/>
      </c>
      <c r="N78" s="13"/>
      <c r="O78" s="14"/>
      <c r="P78" s="31" t="str" cm="1">
        <f t="array" ref="P78">IF(AND(ISBLANK(N78), ISBLANK(O78)), "", IFERROR(LOOKUP(2,1/(P$9:P77&lt;&gt;""),P$9:P77), 0) + N(N78) - N(O78))</f>
        <v/>
      </c>
      <c r="Q78" s="12" t="str" cm="1">
        <f t="array" ref="Q78">IF(
  AND(D78="", E78="", F78="", H78="", I78="", K78="", L78="", N78="", O78=""),
  "",
  IFERROR(LOOKUP(2,1/(G$9:G78&lt;&gt;""),G$9:G78),0)
  + IFERROR(LOOKUP(2,1/(J$9:J78&lt;&gt;""),J$9:J78),0)
  + IFERROR(LOOKUP(2,1/(M$9:M78&lt;&gt;""),M$9:M78),0)
  + IFERROR(LOOKUP(2,1/(P$9:P78&lt;&gt;""),P$9:P78),0)
)</f>
        <v/>
      </c>
      <c r="R78" s="16" t="str" cm="1">
        <f t="array" ref="R78">IF(
  OR(COUNT(E78, H78, K78, N78)=0, ISNUMBER(SEARCH("製造", C78))),
  "",
  MAX(0,
    LOOKUP(2,1/(R$9:R77&lt;&gt;""), R$9:R77)
    - IF(E78="", 0, E78)
    - IF(H78="", 0, H78)
    - IF(K78="", 0, K78)
    - IF(N78="", 0, N78)
  )
)</f>
        <v/>
      </c>
    </row>
    <row r="79" spans="2:18" ht="15">
      <c r="B79" s="11"/>
      <c r="C79" s="16"/>
      <c r="D79" s="16"/>
      <c r="E79" s="13"/>
      <c r="F79" s="14"/>
      <c r="G79" s="31" t="str" cm="1">
        <f t="array" ref="G79">IF(AND(ISBLANK(E79), ISBLANK(F79)), "", IFERROR(LOOKUP(2,1/(G$9:G78&lt;&gt;""),G$9:G78), 0) + N(E79) - N(F79))</f>
        <v/>
      </c>
      <c r="H79" s="13"/>
      <c r="I79" s="14"/>
      <c r="J79" s="31" t="str" cm="1">
        <f t="array" ref="J79">IF(AND(ISBLANK(H79), ISBLANK(I79)), "", IFERROR(LOOKUP(2,1/(J$9:J78&lt;&gt;""),J$9:J78), 0) + N(H79) - N(I79))</f>
        <v/>
      </c>
      <c r="K79" s="13"/>
      <c r="L79" s="14"/>
      <c r="M79" s="31" t="str" cm="1">
        <f t="array" ref="M79">IF(AND(ISBLANK(K79), ISBLANK(L79)), "", IFERROR(LOOKUP(2,1/(M$9:M78&lt;&gt;""),M$9:M78), 0) + N(K79) - N(L79))</f>
        <v/>
      </c>
      <c r="N79" s="13"/>
      <c r="O79" s="14"/>
      <c r="P79" s="31" t="str" cm="1">
        <f t="array" ref="P79">IF(AND(ISBLANK(N79), ISBLANK(O79)), "", IFERROR(LOOKUP(2,1/(P$9:P78&lt;&gt;""),P$9:P78), 0) + N(N79) - N(O79))</f>
        <v/>
      </c>
      <c r="Q79" s="12" t="str" cm="1">
        <f t="array" ref="Q79">IF(
  AND(D79="", E79="", F79="", H79="", I79="", K79="", L79="", N79="", O79=""),
  "",
  IFERROR(LOOKUP(2,1/(G$9:G79&lt;&gt;""),G$9:G79),0)
  + IFERROR(LOOKUP(2,1/(J$9:J79&lt;&gt;""),J$9:J79),0)
  + IFERROR(LOOKUP(2,1/(M$9:M79&lt;&gt;""),M$9:M79),0)
  + IFERROR(LOOKUP(2,1/(P$9:P79&lt;&gt;""),P$9:P79),0)
)</f>
        <v/>
      </c>
      <c r="R79" s="16" t="str" cm="1">
        <f t="array" ref="R79">IF(
  OR(COUNT(E79, H79, K79, N79)=0, ISNUMBER(SEARCH("製造", C79))),
  "",
  MAX(0,
    LOOKUP(2,1/(R$9:R78&lt;&gt;""), R$9:R78)
    - IF(E79="", 0, E79)
    - IF(H79="", 0, H79)
    - IF(K79="", 0, K79)
    - IF(N79="", 0, N79)
  )
)</f>
        <v/>
      </c>
    </row>
    <row r="80" spans="2:18" ht="15">
      <c r="B80" s="11"/>
      <c r="C80" s="16"/>
      <c r="D80" s="16"/>
      <c r="E80" s="13"/>
      <c r="F80" s="14"/>
      <c r="G80" s="31" t="str" cm="1">
        <f t="array" ref="G80">IF(AND(ISBLANK(E80), ISBLANK(F80)), "", IFERROR(LOOKUP(2,1/(G$9:G79&lt;&gt;""),G$9:G79), 0) + N(E80) - N(F80))</f>
        <v/>
      </c>
      <c r="H80" s="13"/>
      <c r="I80" s="14"/>
      <c r="J80" s="31" t="str" cm="1">
        <f t="array" ref="J80">IF(AND(ISBLANK(H80), ISBLANK(I80)), "", IFERROR(LOOKUP(2,1/(J$9:J79&lt;&gt;""),J$9:J79), 0) + N(H80) - N(I80))</f>
        <v/>
      </c>
      <c r="K80" s="13"/>
      <c r="L80" s="14"/>
      <c r="M80" s="31" t="str" cm="1">
        <f t="array" ref="M80">IF(AND(ISBLANK(K80), ISBLANK(L80)), "", IFERROR(LOOKUP(2,1/(M$9:M79&lt;&gt;""),M$9:M79), 0) + N(K80) - N(L80))</f>
        <v/>
      </c>
      <c r="N80" s="13"/>
      <c r="O80" s="14"/>
      <c r="P80" s="31" t="str" cm="1">
        <f t="array" ref="P80">IF(AND(ISBLANK(N80), ISBLANK(O80)), "", IFERROR(LOOKUP(2,1/(P$9:P79&lt;&gt;""),P$9:P79), 0) + N(N80) - N(O80))</f>
        <v/>
      </c>
      <c r="Q80" s="12" t="str" cm="1">
        <f t="array" ref="Q80">IF(
  AND(D80="", E80="", F80="", H80="", I80="", K80="", L80="", N80="", O80=""),
  "",
  IFERROR(LOOKUP(2,1/(G$9:G80&lt;&gt;""),G$9:G80),0)
  + IFERROR(LOOKUP(2,1/(J$9:J80&lt;&gt;""),J$9:J80),0)
  + IFERROR(LOOKUP(2,1/(M$9:M80&lt;&gt;""),M$9:M80),0)
  + IFERROR(LOOKUP(2,1/(P$9:P80&lt;&gt;""),P$9:P80),0)
)</f>
        <v/>
      </c>
      <c r="R80" s="16" t="str" cm="1">
        <f t="array" ref="R80">IF(
  OR(COUNT(E80, H80, K80, N80)=0, ISNUMBER(SEARCH("製造", C80))),
  "",
  MAX(0,
    LOOKUP(2,1/(R$9:R79&lt;&gt;""), R$9:R79)
    - IF(E80="", 0, E80)
    - IF(H80="", 0, H80)
    - IF(K80="", 0, K80)
    - IF(N80="", 0, N80)
  )
)</f>
        <v/>
      </c>
    </row>
    <row r="81" spans="2:18" ht="15">
      <c r="B81" s="11"/>
      <c r="C81" s="16"/>
      <c r="D81" s="16"/>
      <c r="E81" s="13"/>
      <c r="F81" s="14"/>
      <c r="G81" s="31" t="str" cm="1">
        <f t="array" ref="G81">IF(AND(ISBLANK(E81), ISBLANK(F81)), "", IFERROR(LOOKUP(2,1/(G$9:G80&lt;&gt;""),G$9:G80), 0) + N(E81) - N(F81))</f>
        <v/>
      </c>
      <c r="H81" s="13"/>
      <c r="I81" s="14"/>
      <c r="J81" s="31" t="str" cm="1">
        <f t="array" ref="J81">IF(AND(ISBLANK(H81), ISBLANK(I81)), "", IFERROR(LOOKUP(2,1/(J$9:J80&lt;&gt;""),J$9:J80), 0) + N(H81) - N(I81))</f>
        <v/>
      </c>
      <c r="K81" s="13"/>
      <c r="L81" s="14"/>
      <c r="M81" s="31" t="str" cm="1">
        <f t="array" ref="M81">IF(AND(ISBLANK(K81), ISBLANK(L81)), "", IFERROR(LOOKUP(2,1/(M$9:M80&lt;&gt;""),M$9:M80), 0) + N(K81) - N(L81))</f>
        <v/>
      </c>
      <c r="N81" s="13"/>
      <c r="O81" s="14"/>
      <c r="P81" s="31" t="str" cm="1">
        <f t="array" ref="P81">IF(AND(ISBLANK(N81), ISBLANK(O81)), "", IFERROR(LOOKUP(2,1/(P$9:P80&lt;&gt;""),P$9:P80), 0) + N(N81) - N(O81))</f>
        <v/>
      </c>
      <c r="Q81" s="12" t="str" cm="1">
        <f t="array" ref="Q81">IF(
  AND(D81="", E81="", F81="", H81="", I81="", K81="", L81="", N81="", O81=""),
  "",
  IFERROR(LOOKUP(2,1/(G$9:G81&lt;&gt;""),G$9:G81),0)
  + IFERROR(LOOKUP(2,1/(J$9:J81&lt;&gt;""),J$9:J81),0)
  + IFERROR(LOOKUP(2,1/(M$9:M81&lt;&gt;""),M$9:M81),0)
  + IFERROR(LOOKUP(2,1/(P$9:P81&lt;&gt;""),P$9:P81),0)
)</f>
        <v/>
      </c>
      <c r="R81" s="16" t="str" cm="1">
        <f t="array" ref="R81">IF(
  OR(COUNT(E81, H81, K81, N81)=0, ISNUMBER(SEARCH("製造", C81))),
  "",
  MAX(0,
    LOOKUP(2,1/(R$9:R80&lt;&gt;""), R$9:R80)
    - IF(E81="", 0, E81)
    - IF(H81="", 0, H81)
    - IF(K81="", 0, K81)
    - IF(N81="", 0, N81)
  )
)</f>
        <v/>
      </c>
    </row>
    <row r="82" spans="2:18" ht="15">
      <c r="B82" s="11"/>
      <c r="C82" s="16"/>
      <c r="D82" s="16"/>
      <c r="E82" s="13"/>
      <c r="F82" s="14"/>
      <c r="G82" s="31" t="str" cm="1">
        <f t="array" ref="G82">IF(AND(ISBLANK(E82), ISBLANK(F82)), "", IFERROR(LOOKUP(2,1/(G$9:G81&lt;&gt;""),G$9:G81), 0) + N(E82) - N(F82))</f>
        <v/>
      </c>
      <c r="H82" s="13"/>
      <c r="I82" s="14"/>
      <c r="J82" s="31" t="str" cm="1">
        <f t="array" ref="J82">IF(AND(ISBLANK(H82), ISBLANK(I82)), "", IFERROR(LOOKUP(2,1/(J$9:J81&lt;&gt;""),J$9:J81), 0) + N(H82) - N(I82))</f>
        <v/>
      </c>
      <c r="K82" s="13"/>
      <c r="L82" s="14"/>
      <c r="M82" s="31" t="str" cm="1">
        <f t="array" ref="M82">IF(AND(ISBLANK(K82), ISBLANK(L82)), "", IFERROR(LOOKUP(2,1/(M$9:M81&lt;&gt;""),M$9:M81), 0) + N(K82) - N(L82))</f>
        <v/>
      </c>
      <c r="N82" s="13"/>
      <c r="O82" s="14"/>
      <c r="P82" s="31" t="str" cm="1">
        <f t="array" ref="P82">IF(AND(ISBLANK(N82), ISBLANK(O82)), "", IFERROR(LOOKUP(2,1/(P$9:P81&lt;&gt;""),P$9:P81), 0) + N(N82) - N(O82))</f>
        <v/>
      </c>
      <c r="Q82" s="12" t="str" cm="1">
        <f t="array" ref="Q82">IF(
  AND(D82="", E82="", F82="", H82="", I82="", K82="", L82="", N82="", O82=""),
  "",
  IFERROR(LOOKUP(2,1/(G$9:G82&lt;&gt;""),G$9:G82),0)
  + IFERROR(LOOKUP(2,1/(J$9:J82&lt;&gt;""),J$9:J82),0)
  + IFERROR(LOOKUP(2,1/(M$9:M82&lt;&gt;""),M$9:M82),0)
  + IFERROR(LOOKUP(2,1/(P$9:P82&lt;&gt;""),P$9:P82),0)
)</f>
        <v/>
      </c>
      <c r="R82" s="16" t="str" cm="1">
        <f t="array" ref="R82">IF(
  OR(COUNT(E82, H82, K82, N82)=0, ISNUMBER(SEARCH("製造", C82))),
  "",
  MAX(0,
    LOOKUP(2,1/(R$9:R81&lt;&gt;""), R$9:R81)
    - IF(E82="", 0, E82)
    - IF(H82="", 0, H82)
    - IF(K82="", 0, K82)
    - IF(N82="", 0, N82)
  )
)</f>
        <v/>
      </c>
    </row>
    <row r="83" spans="2:18" ht="15">
      <c r="B83" s="11"/>
      <c r="C83" s="16"/>
      <c r="D83" s="16"/>
      <c r="E83" s="13"/>
      <c r="F83" s="14"/>
      <c r="G83" s="31" t="str" cm="1">
        <f t="array" ref="G83">IF(AND(ISBLANK(E83), ISBLANK(F83)), "", IFERROR(LOOKUP(2,1/(G$9:G82&lt;&gt;""),G$9:G82), 0) + N(E83) - N(F83))</f>
        <v/>
      </c>
      <c r="H83" s="13"/>
      <c r="I83" s="14"/>
      <c r="J83" s="31" t="str" cm="1">
        <f t="array" ref="J83">IF(AND(ISBLANK(H83), ISBLANK(I83)), "", IFERROR(LOOKUP(2,1/(J$9:J82&lt;&gt;""),J$9:J82), 0) + N(H83) - N(I83))</f>
        <v/>
      </c>
      <c r="K83" s="13"/>
      <c r="L83" s="14"/>
      <c r="M83" s="31" t="str" cm="1">
        <f t="array" ref="M83">IF(AND(ISBLANK(K83), ISBLANK(L83)), "", IFERROR(LOOKUP(2,1/(M$9:M82&lt;&gt;""),M$9:M82), 0) + N(K83) - N(L83))</f>
        <v/>
      </c>
      <c r="N83" s="13"/>
      <c r="O83" s="14"/>
      <c r="P83" s="31" t="str" cm="1">
        <f t="array" ref="P83">IF(AND(ISBLANK(N83), ISBLANK(O83)), "", IFERROR(LOOKUP(2,1/(P$9:P82&lt;&gt;""),P$9:P82), 0) + N(N83) - N(O83))</f>
        <v/>
      </c>
      <c r="Q83" s="12" t="str" cm="1">
        <f t="array" ref="Q83">IF(
  AND(D83="", E83="", F83="", H83="", I83="", K83="", L83="", N83="", O83=""),
  "",
  IFERROR(LOOKUP(2,1/(G$9:G83&lt;&gt;""),G$9:G83),0)
  + IFERROR(LOOKUP(2,1/(J$9:J83&lt;&gt;""),J$9:J83),0)
  + IFERROR(LOOKUP(2,1/(M$9:M83&lt;&gt;""),M$9:M83),0)
  + IFERROR(LOOKUP(2,1/(P$9:P83&lt;&gt;""),P$9:P83),0)
)</f>
        <v/>
      </c>
      <c r="R83" s="16" t="str" cm="1">
        <f t="array" ref="R83">IF(
  OR(COUNT(E83, H83, K83, N83)=0, ISNUMBER(SEARCH("製造", C83))),
  "",
  MAX(0,
    LOOKUP(2,1/(R$9:R82&lt;&gt;""), R$9:R82)
    - IF(E83="", 0, E83)
    - IF(H83="", 0, H83)
    - IF(K83="", 0, K83)
    - IF(N83="", 0, N83)
  )
)</f>
        <v/>
      </c>
    </row>
    <row r="84" spans="2:18" ht="15">
      <c r="B84" s="11"/>
      <c r="C84" s="16"/>
      <c r="D84" s="16"/>
      <c r="E84" s="13"/>
      <c r="F84" s="14"/>
      <c r="G84" s="31" t="str" cm="1">
        <f t="array" ref="G84">IF(AND(ISBLANK(E84), ISBLANK(F84)), "", IFERROR(LOOKUP(2,1/(G$9:G83&lt;&gt;""),G$9:G83), 0) + N(E84) - N(F84))</f>
        <v/>
      </c>
      <c r="H84" s="13"/>
      <c r="I84" s="14"/>
      <c r="J84" s="31" t="str" cm="1">
        <f t="array" ref="J84">IF(AND(ISBLANK(H84), ISBLANK(I84)), "", IFERROR(LOOKUP(2,1/(J$9:J83&lt;&gt;""),J$9:J83), 0) + N(H84) - N(I84))</f>
        <v/>
      </c>
      <c r="K84" s="13"/>
      <c r="L84" s="14"/>
      <c r="M84" s="31" t="str" cm="1">
        <f t="array" ref="M84">IF(AND(ISBLANK(K84), ISBLANK(L84)), "", IFERROR(LOOKUP(2,1/(M$9:M83&lt;&gt;""),M$9:M83), 0) + N(K84) - N(L84))</f>
        <v/>
      </c>
      <c r="N84" s="13"/>
      <c r="O84" s="14"/>
      <c r="P84" s="31" t="str" cm="1">
        <f t="array" ref="P84">IF(AND(ISBLANK(N84), ISBLANK(O84)), "", IFERROR(LOOKUP(2,1/(P$9:P83&lt;&gt;""),P$9:P83), 0) + N(N84) - N(O84))</f>
        <v/>
      </c>
      <c r="Q84" s="12" t="str" cm="1">
        <f t="array" ref="Q84">IF(
  AND(D84="", E84="", F84="", H84="", I84="", K84="", L84="", N84="", O84=""),
  "",
  IFERROR(LOOKUP(2,1/(G$9:G84&lt;&gt;""),G$9:G84),0)
  + IFERROR(LOOKUP(2,1/(J$9:J84&lt;&gt;""),J$9:J84),0)
  + IFERROR(LOOKUP(2,1/(M$9:M84&lt;&gt;""),M$9:M84),0)
  + IFERROR(LOOKUP(2,1/(P$9:P84&lt;&gt;""),P$9:P84),0)
)</f>
        <v/>
      </c>
      <c r="R84" s="16" t="str" cm="1">
        <f t="array" ref="R84">IF(
  OR(COUNT(E84, H84, K84, N84)=0, ISNUMBER(SEARCH("製造", C84))),
  "",
  MAX(0,
    LOOKUP(2,1/(R$9:R83&lt;&gt;""), R$9:R83)
    - IF(E84="", 0, E84)
    - IF(H84="", 0, H84)
    - IF(K84="", 0, K84)
    - IF(N84="", 0, N84)
  )
)</f>
        <v/>
      </c>
    </row>
    <row r="85" spans="2:18" ht="15">
      <c r="B85" s="11"/>
      <c r="C85" s="16"/>
      <c r="D85" s="16"/>
      <c r="E85" s="13"/>
      <c r="F85" s="14"/>
      <c r="G85" s="31" t="str" cm="1">
        <f t="array" ref="G85">IF(AND(ISBLANK(E85), ISBLANK(F85)), "", IFERROR(LOOKUP(2,1/(G$9:G84&lt;&gt;""),G$9:G84), 0) + N(E85) - N(F85))</f>
        <v/>
      </c>
      <c r="H85" s="13"/>
      <c r="I85" s="14"/>
      <c r="J85" s="31" t="str" cm="1">
        <f t="array" ref="J85">IF(AND(ISBLANK(H85), ISBLANK(I85)), "", IFERROR(LOOKUP(2,1/(J$9:J84&lt;&gt;""),J$9:J84), 0) + N(H85) - N(I85))</f>
        <v/>
      </c>
      <c r="K85" s="13"/>
      <c r="L85" s="14"/>
      <c r="M85" s="31" t="str" cm="1">
        <f t="array" ref="M85">IF(AND(ISBLANK(K85), ISBLANK(L85)), "", IFERROR(LOOKUP(2,1/(M$9:M84&lt;&gt;""),M$9:M84), 0) + N(K85) - N(L85))</f>
        <v/>
      </c>
      <c r="N85" s="13"/>
      <c r="O85" s="14"/>
      <c r="P85" s="31" t="str" cm="1">
        <f t="array" ref="P85">IF(AND(ISBLANK(N85), ISBLANK(O85)), "", IFERROR(LOOKUP(2,1/(P$9:P84&lt;&gt;""),P$9:P84), 0) + N(N85) - N(O85))</f>
        <v/>
      </c>
      <c r="Q85" s="12" t="str" cm="1">
        <f t="array" ref="Q85">IF(
  AND(D85="", E85="", F85="", H85="", I85="", K85="", L85="", N85="", O85=""),
  "",
  IFERROR(LOOKUP(2,1/(G$9:G85&lt;&gt;""),G$9:G85),0)
  + IFERROR(LOOKUP(2,1/(J$9:J85&lt;&gt;""),J$9:J85),0)
  + IFERROR(LOOKUP(2,1/(M$9:M85&lt;&gt;""),M$9:M85),0)
  + IFERROR(LOOKUP(2,1/(P$9:P85&lt;&gt;""),P$9:P85),0)
)</f>
        <v/>
      </c>
      <c r="R85" s="16" t="str" cm="1">
        <f t="array" ref="R85">IF(
  OR(COUNT(E85, H85, K85, N85)=0, ISNUMBER(SEARCH("製造", C85))),
  "",
  MAX(0,
    LOOKUP(2,1/(R$9:R84&lt;&gt;""), R$9:R84)
    - IF(E85="", 0, E85)
    - IF(H85="", 0, H85)
    - IF(K85="", 0, K85)
    - IF(N85="", 0, N85)
  )
)</f>
        <v/>
      </c>
    </row>
    <row r="86" spans="2:18" ht="15">
      <c r="B86" s="45"/>
      <c r="C86" s="47"/>
      <c r="D86" s="47"/>
      <c r="E86" s="43"/>
      <c r="F86" s="40"/>
      <c r="G86" s="41" t="str" cm="1">
        <f t="array" ref="G86">IF(AND(ISBLANK(E86), ISBLANK(F86)), "", IFERROR(LOOKUP(2,1/(G$9:G85&lt;&gt;""),G$9:G85), 0) + N(E86) - N(F86))</f>
        <v/>
      </c>
      <c r="H86" s="43"/>
      <c r="I86" s="40"/>
      <c r="J86" s="41" t="str" cm="1">
        <f t="array" ref="J86">IF(AND(ISBLANK(H86), ISBLANK(I86)), "", IFERROR(LOOKUP(2,1/(J$9:J85&lt;&gt;""),J$9:J85), 0) + N(H86) - N(I86))</f>
        <v/>
      </c>
      <c r="K86" s="43"/>
      <c r="L86" s="40"/>
      <c r="M86" s="41" t="str" cm="1">
        <f t="array" ref="M86">IF(AND(ISBLANK(K86), ISBLANK(L86)), "", IFERROR(LOOKUP(2,1/(M$9:M85&lt;&gt;""),M$9:M85), 0) + N(K86) - N(L86))</f>
        <v/>
      </c>
      <c r="N86" s="43"/>
      <c r="O86" s="40"/>
      <c r="P86" s="41" t="str" cm="1">
        <f t="array" ref="P86">IF(AND(ISBLANK(N86), ISBLANK(O86)), "", IFERROR(LOOKUP(2,1/(P$9:P85&lt;&gt;""),P$9:P85), 0) + N(N86) - N(O86))</f>
        <v/>
      </c>
      <c r="Q86" s="206" t="str" cm="1">
        <f t="array" ref="Q86">IF(
  AND(D86="", E86="", F86="", H86="", I86="", K86="", L86="", N86="", O86=""),
  "",
  IFERROR(LOOKUP(2,1/(G$9:G86&lt;&gt;""),G$9:G86),0)
  + IFERROR(LOOKUP(2,1/(J$9:J86&lt;&gt;""),J$9:J86),0)
  + IFERROR(LOOKUP(2,1/(M$9:M86&lt;&gt;""),M$9:M86),0)
  + IFERROR(LOOKUP(2,1/(P$9:P86&lt;&gt;""),P$9:P86),0)
)</f>
        <v/>
      </c>
      <c r="R86" s="16" t="str" cm="1">
        <f t="array" ref="R86">IF(
  OR(COUNT(E86, H86, K86, N86)=0, ISNUMBER(SEARCH("製造", C86))),
  "",
  MAX(0,
    LOOKUP(2,1/(R$9:R85&lt;&gt;""), R$9:R85)
    - IF(E86="", 0, E86)
    - IF(H86="", 0, H86)
    - IF(K86="", 0, K86)
    - IF(N86="", 0, N86)
  )
)</f>
        <v/>
      </c>
    </row>
  </sheetData>
  <mergeCells count="11">
    <mergeCell ref="R7:R8"/>
    <mergeCell ref="B2:R3"/>
    <mergeCell ref="B6:R6"/>
    <mergeCell ref="B7:B8"/>
    <mergeCell ref="C7:C8"/>
    <mergeCell ref="D7:D8"/>
    <mergeCell ref="E7:G7"/>
    <mergeCell ref="H7:J7"/>
    <mergeCell ref="K7:M7"/>
    <mergeCell ref="N7:P7"/>
    <mergeCell ref="Q7:Q8"/>
  </mergeCells>
  <pageMargins left="0.7" right="0.7" top="0.75" bottom="0.75" header="0.3" footer="0.3"/>
  <pageSetup paperSize="9" fitToHeight="0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9BA90-213A-4692-B85A-FCC412075BFD}">
  <sheetPr>
    <tabColor theme="5" tint="0.79998168889431442"/>
    <pageSetUpPr fitToPage="1"/>
  </sheetPr>
  <dimension ref="B2:M86"/>
  <sheetViews>
    <sheetView workbookViewId="0"/>
  </sheetViews>
  <sheetFormatPr defaultRowHeight="13.5"/>
  <cols>
    <col min="1" max="1" width="9.140625" style="5"/>
    <col min="2" max="2" width="9.7109375" style="7" customWidth="1"/>
    <col min="3" max="3" width="40.7109375" style="5" customWidth="1"/>
    <col min="4" max="11" width="7.7109375" style="5" customWidth="1"/>
    <col min="12" max="13" width="9.7109375" style="5" customWidth="1"/>
    <col min="14" max="15" width="9.140625" style="5"/>
    <col min="16" max="16" width="9.42578125" style="5" bestFit="1" customWidth="1"/>
    <col min="17" max="16384" width="9.140625" style="5"/>
  </cols>
  <sheetData>
    <row r="2" spans="2:13" ht="15" customHeight="1">
      <c r="B2" s="189" t="str">
        <f>"令和" &amp; 表紙!F2 &amp; "年度　狩猟用火薬・銃用雷管　管理帳簿"</f>
        <v>令和XX年度　狩猟用火薬・銃用雷管　管理帳簿</v>
      </c>
      <c r="C2" s="189"/>
      <c r="D2" s="189"/>
      <c r="E2" s="189"/>
      <c r="F2" s="189"/>
      <c r="G2" s="189"/>
      <c r="H2" s="189"/>
      <c r="I2" s="189"/>
      <c r="J2" s="189"/>
      <c r="K2" s="189"/>
      <c r="L2" s="37"/>
      <c r="M2" s="37"/>
    </row>
    <row r="3" spans="2:13" ht="15" customHeight="1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37"/>
      <c r="M3" s="37"/>
    </row>
    <row r="4" spans="2:1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13" ht="15">
      <c r="B5" s="8"/>
      <c r="C5" s="8"/>
      <c r="D5" s="8"/>
      <c r="E5" s="8"/>
      <c r="F5" s="8"/>
      <c r="G5" s="8"/>
      <c r="H5" s="8"/>
      <c r="I5" s="8"/>
      <c r="J5" s="8"/>
      <c r="K5" s="8"/>
    </row>
    <row r="6" spans="2:13" ht="15">
      <c r="B6" s="190" t="s">
        <v>32</v>
      </c>
      <c r="C6" s="190"/>
      <c r="D6" s="190"/>
      <c r="E6" s="190"/>
      <c r="F6" s="190"/>
      <c r="G6" s="190"/>
      <c r="H6" s="190"/>
      <c r="I6" s="190"/>
      <c r="J6" s="190"/>
      <c r="K6" s="190"/>
      <c r="L6" s="38"/>
      <c r="M6" s="38"/>
    </row>
    <row r="7" spans="2:13" ht="30" customHeight="1">
      <c r="B7" s="192" t="s">
        <v>33</v>
      </c>
      <c r="C7" s="194" t="s">
        <v>34</v>
      </c>
      <c r="D7" s="202" t="s">
        <v>10</v>
      </c>
      <c r="E7" s="202"/>
      <c r="F7" s="202"/>
      <c r="G7" s="203"/>
      <c r="H7" s="204" t="s">
        <v>45</v>
      </c>
      <c r="I7" s="204"/>
      <c r="J7" s="204"/>
      <c r="K7" s="205"/>
    </row>
    <row r="8" spans="2:13" ht="16.5">
      <c r="B8" s="193"/>
      <c r="C8" s="195"/>
      <c r="D8" s="72" t="s">
        <v>42</v>
      </c>
      <c r="E8" s="55" t="s">
        <v>43</v>
      </c>
      <c r="F8" s="56" t="s">
        <v>44</v>
      </c>
      <c r="G8" s="57" t="s">
        <v>46</v>
      </c>
      <c r="H8" s="62" t="s">
        <v>42</v>
      </c>
      <c r="I8" s="63" t="s">
        <v>43</v>
      </c>
      <c r="J8" s="70" t="s">
        <v>44</v>
      </c>
      <c r="K8" s="64" t="s">
        <v>46</v>
      </c>
    </row>
    <row r="9" spans="2:13" ht="15">
      <c r="B9" s="17"/>
      <c r="C9" s="12"/>
      <c r="D9" s="18"/>
      <c r="E9" s="19"/>
      <c r="F9" s="19"/>
      <c r="G9" s="15"/>
      <c r="H9" s="18"/>
      <c r="I9" s="50"/>
      <c r="J9" s="19"/>
      <c r="K9" s="15"/>
    </row>
    <row r="10" spans="2:13" ht="15">
      <c r="B10" s="76"/>
      <c r="C10" s="77"/>
      <c r="D10" s="78"/>
      <c r="E10" s="79"/>
      <c r="F10" s="79" t="str" cm="1">
        <f t="array" ref="F10">IF(AND(D10="", E10=""), "", IFERROR(LOOKUP(2,1/(F$9:F9&lt;&gt;""),F$9:F9), 0) + N(D10) - N(E10))</f>
        <v/>
      </c>
      <c r="G10" s="80" t="str" cm="1">
        <f t="array" ref="G10">IF(D10="", "",
  IFERROR(LOOKUP(2,1/(G$9:G9&lt;&gt;""), G$9:G9) - D10, "")
)</f>
        <v/>
      </c>
      <c r="H10" s="78"/>
      <c r="I10" s="49"/>
      <c r="J10" s="79" t="str" cm="1">
        <f t="array" ref="J10">IF(AND(H10="", I10=""), "", IFERROR(LOOKUP(2,1/(J$9:J9&lt;&gt;""), J$9:J9), 0) + N(H10) - N(I10))</f>
        <v/>
      </c>
      <c r="K10" s="81" t="str" cm="1">
        <f t="array" ref="K10">IF(H10="", "",
  IFERROR(LOOKUP(2,1/(K$9:K9&lt;&gt;""), K$9:K9) - H10, "")
)</f>
        <v/>
      </c>
    </row>
    <row r="11" spans="2:13" ht="15">
      <c r="B11" s="76"/>
      <c r="C11" s="77"/>
      <c r="D11" s="78"/>
      <c r="E11" s="79"/>
      <c r="F11" s="79" t="str" cm="1">
        <f t="array" ref="F11">IF(AND(D11="", E11=""), "", IFERROR(LOOKUP(2,1/(F$9:F10&lt;&gt;""),F$9:F10), 0) + N(D11) - N(E11))</f>
        <v/>
      </c>
      <c r="G11" s="80" t="str" cm="1">
        <f t="array" ref="G11">IF(D11="", "",
  IFERROR(LOOKUP(2,1/(G$9:G10&lt;&gt;""), G$9:G10) - D11, "")
)</f>
        <v/>
      </c>
      <c r="H11" s="78"/>
      <c r="I11" s="48"/>
      <c r="J11" s="79" t="str" cm="1">
        <f t="array" ref="J11">IF(AND(H11="", I11=""), "", IFERROR(LOOKUP(2,1/(J$9:J10&lt;&gt;""), J$9:J10), 0) + N(H11) - N(I11))</f>
        <v/>
      </c>
      <c r="K11" s="81" t="str" cm="1">
        <f t="array" ref="K11">IF(H11="", "",
  IFERROR(LOOKUP(2,1/(K$9:K10&lt;&gt;""), K$9:K10) - H11, "")
)</f>
        <v/>
      </c>
    </row>
    <row r="12" spans="2:13" ht="15">
      <c r="B12" s="76"/>
      <c r="C12" s="77"/>
      <c r="D12" s="78"/>
      <c r="E12" s="79"/>
      <c r="F12" s="79" t="str" cm="1">
        <f t="array" ref="F12">IF(AND(D12="", E12=""), "", IFERROR(LOOKUP(2,1/(F$9:F11&lt;&gt;""),F$9:F11), 0) + N(D12) - N(E12))</f>
        <v/>
      </c>
      <c r="G12" s="80" t="str" cm="1">
        <f t="array" ref="G12">IF(D12="", "",
  IFERROR(LOOKUP(2,1/(G$9:G11&lt;&gt;""), G$9:G11) - D12, "")
)</f>
        <v/>
      </c>
      <c r="H12" s="78"/>
      <c r="I12" s="79"/>
      <c r="J12" s="79" t="str" cm="1">
        <f t="array" ref="J12">IF(AND(H12="", I12=""), "", IFERROR(LOOKUP(2,1/(J$9:J11&lt;&gt;""), J$9:J11), 0) + N(H12) - N(I12))</f>
        <v/>
      </c>
      <c r="K12" s="81" t="str" cm="1">
        <f t="array" ref="K12">IF(H12="", "",
  IFERROR(LOOKUP(2,1/(K$9:K11&lt;&gt;""), K$9:K11) - H12, "")
)</f>
        <v/>
      </c>
    </row>
    <row r="13" spans="2:13" ht="15">
      <c r="B13" s="76"/>
      <c r="C13" s="77"/>
      <c r="D13" s="78"/>
      <c r="E13" s="79"/>
      <c r="F13" s="79" t="str" cm="1">
        <f t="array" ref="F13">IF(AND(D13="", E13=""), "", IFERROR(LOOKUP(2,1/(F$9:F12&lt;&gt;""),F$9:F12), 0) + N(D13) - N(E13))</f>
        <v/>
      </c>
      <c r="G13" s="80" t="str" cm="1">
        <f t="array" ref="G13">IF(D13="", "",
  IFERROR(LOOKUP(2,1/(G$9:G12&lt;&gt;""), G$9:G12) - D13, "")
)</f>
        <v/>
      </c>
      <c r="H13" s="78"/>
      <c r="I13" s="79"/>
      <c r="J13" s="79" t="str" cm="1">
        <f t="array" ref="J13">IF(AND(H13="", I13=""), "", IFERROR(LOOKUP(2,1/(J$9:J12&lt;&gt;""), J$9:J12), 0) + N(H13) - N(I13))</f>
        <v/>
      </c>
      <c r="K13" s="81" t="str" cm="1">
        <f t="array" ref="K13">IF(H13="", "",
  IFERROR(LOOKUP(2,1/(K$9:K12&lt;&gt;""), K$9:K12) - H13, "")
)</f>
        <v/>
      </c>
    </row>
    <row r="14" spans="2:13" ht="15">
      <c r="B14" s="76"/>
      <c r="C14" s="77"/>
      <c r="D14" s="78"/>
      <c r="E14" s="79"/>
      <c r="F14" s="79" t="str" cm="1">
        <f t="array" ref="F14">IF(AND(D14="", E14=""), "", IFERROR(LOOKUP(2,1/(F$9:F13&lt;&gt;""),F$9:F13), 0) + N(D14) - N(E14))</f>
        <v/>
      </c>
      <c r="G14" s="80" t="str" cm="1">
        <f t="array" ref="G14">IF(D14="", "",
  IFERROR(LOOKUP(2,1/(G$9:G13&lt;&gt;""), G$9:G13) - D14, "")
)</f>
        <v/>
      </c>
      <c r="H14" s="78"/>
      <c r="I14" s="79"/>
      <c r="J14" s="79" t="str" cm="1">
        <f t="array" ref="J14">IF(AND(H14="", I14=""), "", IFERROR(LOOKUP(2,1/(J$9:J13&lt;&gt;""), J$9:J13), 0) + N(H14) - N(I14))</f>
        <v/>
      </c>
      <c r="K14" s="81" t="str" cm="1">
        <f t="array" ref="K14">IF(H14="", "",
  IFERROR(LOOKUP(2,1/(K$9:K13&lt;&gt;""), K$9:K13) - H14, "")
)</f>
        <v/>
      </c>
    </row>
    <row r="15" spans="2:13" ht="15">
      <c r="B15" s="76"/>
      <c r="C15" s="77"/>
      <c r="D15" s="78"/>
      <c r="E15" s="79"/>
      <c r="F15" s="79" t="str" cm="1">
        <f t="array" ref="F15">IF(AND(D15="", E15=""), "", IFERROR(LOOKUP(2,1/(F$9:F14&lt;&gt;""),F$9:F14), 0) + N(D15) - N(E15))</f>
        <v/>
      </c>
      <c r="G15" s="80" t="str" cm="1">
        <f t="array" ref="G15">IF(D15="", "",
  IFERROR(LOOKUP(2,1/(G$9:G14&lt;&gt;""), G$9:G14) - D15, "")
)</f>
        <v/>
      </c>
      <c r="H15" s="78"/>
      <c r="I15" s="79"/>
      <c r="J15" s="79" t="str" cm="1">
        <f t="array" ref="J15">IF(AND(H15="", I15=""), "", IFERROR(LOOKUP(2,1/(J$9:J14&lt;&gt;""), J$9:J14), 0) + N(H15) - N(I15))</f>
        <v/>
      </c>
      <c r="K15" s="81" t="str" cm="1">
        <f t="array" ref="K15">IF(H15="", "",
  IFERROR(LOOKUP(2,1/(K$9:K14&lt;&gt;""), K$9:K14) - H15, "")
)</f>
        <v/>
      </c>
    </row>
    <row r="16" spans="2:13" ht="15">
      <c r="B16" s="76"/>
      <c r="C16" s="77"/>
      <c r="D16" s="78"/>
      <c r="E16" s="79"/>
      <c r="F16" s="79" t="str" cm="1">
        <f t="array" ref="F16">IF(AND(D16="", E16=""), "", IFERROR(LOOKUP(2,1/(F$9:F15&lt;&gt;""),F$9:F15), 0) + N(D16) - N(E16))</f>
        <v/>
      </c>
      <c r="G16" s="80" t="str" cm="1">
        <f t="array" ref="G16">IF(D16="", "",
  IFERROR(LOOKUP(2,1/(G$9:G15&lt;&gt;""), G$9:G15) - D16, "")
)</f>
        <v/>
      </c>
      <c r="H16" s="78"/>
      <c r="I16" s="79"/>
      <c r="J16" s="79" t="str" cm="1">
        <f t="array" ref="J16">IF(AND(H16="", I16=""), "", IFERROR(LOOKUP(2,1/(J$9:J15&lt;&gt;""), J$9:J15), 0) + N(H16) - N(I16))</f>
        <v/>
      </c>
      <c r="K16" s="81" t="str" cm="1">
        <f t="array" ref="K16">IF(H16="", "",
  IFERROR(LOOKUP(2,1/(K$9:K15&lt;&gt;""), K$9:K15) - H16, "")
)</f>
        <v/>
      </c>
    </row>
    <row r="17" spans="2:11" ht="15">
      <c r="B17" s="76"/>
      <c r="C17" s="77"/>
      <c r="D17" s="78"/>
      <c r="E17" s="79"/>
      <c r="F17" s="79" t="str" cm="1">
        <f t="array" ref="F17">IF(AND(D17="", E17=""), "", IFERROR(LOOKUP(2,1/(F$9:F16&lt;&gt;""),F$9:F16), 0) + N(D17) - N(E17))</f>
        <v/>
      </c>
      <c r="G17" s="80" t="str" cm="1">
        <f t="array" ref="G17">IF(D17="", "",
  IFERROR(LOOKUP(2,1/(G$9:G16&lt;&gt;""), G$9:G16) - D17, "")
)</f>
        <v/>
      </c>
      <c r="H17" s="78"/>
      <c r="I17" s="79"/>
      <c r="J17" s="79" t="str" cm="1">
        <f t="array" ref="J17">IF(AND(H17="", I17=""), "", IFERROR(LOOKUP(2,1/(J$9:J16&lt;&gt;""), J$9:J16), 0) + N(H17) - N(I17))</f>
        <v/>
      </c>
      <c r="K17" s="81" t="str" cm="1">
        <f t="array" ref="K17">IF(H17="", "",
  IFERROR(LOOKUP(2,1/(K$9:K16&lt;&gt;""), K$9:K16) - H17, "")
)</f>
        <v/>
      </c>
    </row>
    <row r="18" spans="2:11" ht="15">
      <c r="B18" s="76"/>
      <c r="C18" s="77"/>
      <c r="D18" s="78"/>
      <c r="E18" s="79"/>
      <c r="F18" s="79" t="str" cm="1">
        <f t="array" ref="F18">IF(AND(D18="", E18=""), "", IFERROR(LOOKUP(2,1/(F$9:F17&lt;&gt;""),F$9:F17), 0) + N(D18) - N(E18))</f>
        <v/>
      </c>
      <c r="G18" s="80" t="str" cm="1">
        <f t="array" ref="G18">IF(D18="", "",
  IFERROR(LOOKUP(2,1/(G$9:G17&lt;&gt;""), G$9:G17) - D18, "")
)</f>
        <v/>
      </c>
      <c r="H18" s="78"/>
      <c r="I18" s="79"/>
      <c r="J18" s="79" t="str" cm="1">
        <f t="array" ref="J18">IF(AND(H18="", I18=""), "", IFERROR(LOOKUP(2,1/(J$9:J17&lt;&gt;""), J$9:J17), 0) + N(H18) - N(I18))</f>
        <v/>
      </c>
      <c r="K18" s="81" t="str" cm="1">
        <f t="array" ref="K18">IF(H18="", "",
  IFERROR(LOOKUP(2,1/(K$9:K17&lt;&gt;""), K$9:K17) - H18, "")
)</f>
        <v/>
      </c>
    </row>
    <row r="19" spans="2:11" ht="15">
      <c r="B19" s="76"/>
      <c r="C19" s="77"/>
      <c r="D19" s="78"/>
      <c r="E19" s="79"/>
      <c r="F19" s="79" t="str" cm="1">
        <f t="array" ref="F19">IF(AND(D19="", E19=""), "", IFERROR(LOOKUP(2,1/(F$9:F18&lt;&gt;""),F$9:F18), 0) + N(D19) - N(E19))</f>
        <v/>
      </c>
      <c r="G19" s="80" t="str" cm="1">
        <f t="array" ref="G19">IF(D19="", "",
  IFERROR(LOOKUP(2,1/(G$9:G18&lt;&gt;""), G$9:G18) - D19, "")
)</f>
        <v/>
      </c>
      <c r="H19" s="78"/>
      <c r="I19" s="79"/>
      <c r="J19" s="79" t="str" cm="1">
        <f t="array" ref="J19">IF(AND(H19="", I19=""), "", IFERROR(LOOKUP(2,1/(J$9:J18&lt;&gt;""), J$9:J18), 0) + N(H19) - N(I19))</f>
        <v/>
      </c>
      <c r="K19" s="81" t="str" cm="1">
        <f t="array" ref="K19">IF(H19="", "",
  IFERROR(LOOKUP(2,1/(K$9:K18&lt;&gt;""), K$9:K18) - H19, "")
)</f>
        <v/>
      </c>
    </row>
    <row r="20" spans="2:11" ht="15">
      <c r="B20" s="76"/>
      <c r="C20" s="77"/>
      <c r="D20" s="78"/>
      <c r="E20" s="79"/>
      <c r="F20" s="79" t="str" cm="1">
        <f t="array" ref="F20">IF(AND(D20="", E20=""), "", IFERROR(LOOKUP(2,1/(F$9:F19&lt;&gt;""),F$9:F19), 0) + N(D20) - N(E20))</f>
        <v/>
      </c>
      <c r="G20" s="80" t="str" cm="1">
        <f t="array" ref="G20">IF(D20="", "",
  IFERROR(LOOKUP(2,1/(G$9:G19&lt;&gt;""), G$9:G19) - D20, "")
)</f>
        <v/>
      </c>
      <c r="H20" s="78"/>
      <c r="I20" s="79"/>
      <c r="J20" s="79" t="str" cm="1">
        <f t="array" ref="J20">IF(AND(H20="", I20=""), "", IFERROR(LOOKUP(2,1/(J$9:J19&lt;&gt;""), J$9:J19), 0) + N(H20) - N(I20))</f>
        <v/>
      </c>
      <c r="K20" s="81" t="str" cm="1">
        <f t="array" ref="K20">IF(H20="", "",
  IFERROR(LOOKUP(2,1/(K$9:K19&lt;&gt;""), K$9:K19) - H20, "")
)</f>
        <v/>
      </c>
    </row>
    <row r="21" spans="2:11" ht="15">
      <c r="B21" s="76"/>
      <c r="C21" s="77"/>
      <c r="D21" s="78"/>
      <c r="E21" s="79"/>
      <c r="F21" s="79" t="str" cm="1">
        <f t="array" ref="F21">IF(AND(D21="", E21=""), "", IFERROR(LOOKUP(2,1/(F$9:F20&lt;&gt;""),F$9:F20), 0) + N(D21) - N(E21))</f>
        <v/>
      </c>
      <c r="G21" s="80" t="str" cm="1">
        <f t="array" ref="G21">IF(D21="", "",
  IFERROR(LOOKUP(2,1/(G$9:G20&lt;&gt;""), G$9:G20) - D21, "")
)</f>
        <v/>
      </c>
      <c r="H21" s="78"/>
      <c r="I21" s="79"/>
      <c r="J21" s="79" t="str" cm="1">
        <f t="array" ref="J21">IF(AND(H21="", I21=""), "", IFERROR(LOOKUP(2,1/(J$9:J20&lt;&gt;""), J$9:J20), 0) + N(H21) - N(I21))</f>
        <v/>
      </c>
      <c r="K21" s="81" t="str" cm="1">
        <f t="array" ref="K21">IF(H21="", "",
  IFERROR(LOOKUP(2,1/(K$9:K20&lt;&gt;""), K$9:K20) - H21, "")
)</f>
        <v/>
      </c>
    </row>
    <row r="22" spans="2:11" ht="15">
      <c r="B22" s="76"/>
      <c r="C22" s="77"/>
      <c r="D22" s="78"/>
      <c r="E22" s="79"/>
      <c r="F22" s="79" t="str" cm="1">
        <f t="array" ref="F22">IF(AND(D22="", E22=""), "", IFERROR(LOOKUP(2,1/(F$9:F21&lt;&gt;""),F$9:F21), 0) + N(D22) - N(E22))</f>
        <v/>
      </c>
      <c r="G22" s="80" t="str" cm="1">
        <f t="array" ref="G22">IF(D22="", "",
  IFERROR(LOOKUP(2,1/(G$9:G21&lt;&gt;""), G$9:G21) - D22, "")
)</f>
        <v/>
      </c>
      <c r="H22" s="78"/>
      <c r="I22" s="79"/>
      <c r="J22" s="79" t="str" cm="1">
        <f t="array" ref="J22">IF(AND(H22="", I22=""), "", IFERROR(LOOKUP(2,1/(J$9:J21&lt;&gt;""), J$9:J21), 0) + N(H22) - N(I22))</f>
        <v/>
      </c>
      <c r="K22" s="81" t="str" cm="1">
        <f t="array" ref="K22">IF(H22="", "",
  IFERROR(LOOKUP(2,1/(K$9:K21&lt;&gt;""), K$9:K21) - H22, "")
)</f>
        <v/>
      </c>
    </row>
    <row r="23" spans="2:11" ht="15">
      <c r="B23" s="76"/>
      <c r="C23" s="77"/>
      <c r="D23" s="78"/>
      <c r="E23" s="79"/>
      <c r="F23" s="79" t="str" cm="1">
        <f t="array" ref="F23">IF(AND(D23="", E23=""), "", IFERROR(LOOKUP(2,1/(F$9:F22&lt;&gt;""),F$9:F22), 0) + N(D23) - N(E23))</f>
        <v/>
      </c>
      <c r="G23" s="80" t="str" cm="1">
        <f t="array" ref="G23">IF(D23="", "",
  IFERROR(LOOKUP(2,1/(G$9:G22&lt;&gt;""), G$9:G22) - D23, "")
)</f>
        <v/>
      </c>
      <c r="H23" s="78"/>
      <c r="I23" s="79"/>
      <c r="J23" s="79" t="str" cm="1">
        <f t="array" ref="J23">IF(AND(H23="", I23=""), "", IFERROR(LOOKUP(2,1/(J$9:J22&lt;&gt;""), J$9:J22), 0) + N(H23) - N(I23))</f>
        <v/>
      </c>
      <c r="K23" s="81" t="str" cm="1">
        <f t="array" ref="K23">IF(H23="", "",
  IFERROR(LOOKUP(2,1/(K$9:K22&lt;&gt;""), K$9:K22) - H23, "")
)</f>
        <v/>
      </c>
    </row>
    <row r="24" spans="2:11" ht="15">
      <c r="B24" s="76"/>
      <c r="C24" s="77"/>
      <c r="D24" s="78"/>
      <c r="E24" s="79"/>
      <c r="F24" s="79" t="str" cm="1">
        <f t="array" ref="F24">IF(AND(D24="", E24=""), "", IFERROR(LOOKUP(2,1/(F$9:F23&lt;&gt;""),F$9:F23), 0) + N(D24) - N(E24))</f>
        <v/>
      </c>
      <c r="G24" s="80" t="str" cm="1">
        <f t="array" ref="G24">IF(D24="", "",
  IFERROR(LOOKUP(2,1/(G$9:G23&lt;&gt;""), G$9:G23) - D24, "")
)</f>
        <v/>
      </c>
      <c r="H24" s="78"/>
      <c r="I24" s="79"/>
      <c r="J24" s="79" t="str" cm="1">
        <f t="array" ref="J24">IF(AND(H24="", I24=""), "", IFERROR(LOOKUP(2,1/(J$9:J23&lt;&gt;""), J$9:J23), 0) + N(H24) - N(I24))</f>
        <v/>
      </c>
      <c r="K24" s="81" t="str" cm="1">
        <f t="array" ref="K24">IF(H24="", "",
  IFERROR(LOOKUP(2,1/(K$9:K23&lt;&gt;""), K$9:K23) - H24, "")
)</f>
        <v/>
      </c>
    </row>
    <row r="25" spans="2:11" ht="15">
      <c r="B25" s="76"/>
      <c r="C25" s="77"/>
      <c r="D25" s="78"/>
      <c r="E25" s="79"/>
      <c r="F25" s="79" t="str" cm="1">
        <f t="array" ref="F25">IF(AND(D25="", E25=""), "", IFERROR(LOOKUP(2,1/(F$9:F24&lt;&gt;""),F$9:F24), 0) + N(D25) - N(E25))</f>
        <v/>
      </c>
      <c r="G25" s="80" t="str" cm="1">
        <f t="array" ref="G25">IF(D25="", "",
  IFERROR(LOOKUP(2,1/(G$9:G24&lt;&gt;""), G$9:G24) - D25, "")
)</f>
        <v/>
      </c>
      <c r="H25" s="78"/>
      <c r="I25" s="79"/>
      <c r="J25" s="79" t="str" cm="1">
        <f t="array" ref="J25">IF(AND(H25="", I25=""), "", IFERROR(LOOKUP(2,1/(J$9:J24&lt;&gt;""), J$9:J24), 0) + N(H25) - N(I25))</f>
        <v/>
      </c>
      <c r="K25" s="81" t="str" cm="1">
        <f t="array" ref="K25">IF(H25="", "",
  IFERROR(LOOKUP(2,1/(K$9:K24&lt;&gt;""), K$9:K24) - H25, "")
)</f>
        <v/>
      </c>
    </row>
    <row r="26" spans="2:11" ht="15">
      <c r="B26" s="76"/>
      <c r="C26" s="77"/>
      <c r="D26" s="78"/>
      <c r="E26" s="79"/>
      <c r="F26" s="79" t="str" cm="1">
        <f t="array" ref="F26">IF(AND(D26="", E26=""), "", IFERROR(LOOKUP(2,1/(F$9:F25&lt;&gt;""),F$9:F25), 0) + N(D26) - N(E26))</f>
        <v/>
      </c>
      <c r="G26" s="80" t="str" cm="1">
        <f t="array" ref="G26">IF(D26="", "",
  IFERROR(LOOKUP(2,1/(G$9:G25&lt;&gt;""), G$9:G25) - D26, "")
)</f>
        <v/>
      </c>
      <c r="H26" s="78"/>
      <c r="I26" s="79"/>
      <c r="J26" s="79" t="str" cm="1">
        <f t="array" ref="J26">IF(AND(H26="", I26=""), "", IFERROR(LOOKUP(2,1/(J$9:J25&lt;&gt;""), J$9:J25), 0) + N(H26) - N(I26))</f>
        <v/>
      </c>
      <c r="K26" s="81" t="str" cm="1">
        <f t="array" ref="K26">IF(H26="", "",
  IFERROR(LOOKUP(2,1/(K$9:K25&lt;&gt;""), K$9:K25) - H26, "")
)</f>
        <v/>
      </c>
    </row>
    <row r="27" spans="2:11" ht="15">
      <c r="B27" s="76"/>
      <c r="C27" s="77"/>
      <c r="D27" s="78"/>
      <c r="E27" s="79"/>
      <c r="F27" s="79" t="str" cm="1">
        <f t="array" ref="F27">IF(AND(D27="", E27=""), "", IFERROR(LOOKUP(2,1/(F$9:F26&lt;&gt;""),F$9:F26), 0) + N(D27) - N(E27))</f>
        <v/>
      </c>
      <c r="G27" s="80" t="str" cm="1">
        <f t="array" ref="G27">IF(D27="", "",
  IFERROR(LOOKUP(2,1/(G$9:G26&lt;&gt;""), G$9:G26) - D27, "")
)</f>
        <v/>
      </c>
      <c r="H27" s="78"/>
      <c r="I27" s="79"/>
      <c r="J27" s="79" t="str" cm="1">
        <f t="array" ref="J27">IF(AND(H27="", I27=""), "", IFERROR(LOOKUP(2,1/(J$9:J26&lt;&gt;""), J$9:J26), 0) + N(H27) - N(I27))</f>
        <v/>
      </c>
      <c r="K27" s="81" t="str" cm="1">
        <f t="array" ref="K27">IF(H27="", "",
  IFERROR(LOOKUP(2,1/(K$9:K26&lt;&gt;""), K$9:K26) - H27, "")
)</f>
        <v/>
      </c>
    </row>
    <row r="28" spans="2:11" ht="15">
      <c r="B28" s="76"/>
      <c r="C28" s="77"/>
      <c r="D28" s="78"/>
      <c r="E28" s="79"/>
      <c r="F28" s="79" t="str" cm="1">
        <f t="array" ref="F28">IF(AND(D28="", E28=""), "", IFERROR(LOOKUP(2,1/(F$9:F27&lt;&gt;""),F$9:F27), 0) + N(D28) - N(E28))</f>
        <v/>
      </c>
      <c r="G28" s="80" t="str" cm="1">
        <f t="array" ref="G28">IF(D28="", "",
  IFERROR(LOOKUP(2,1/(G$9:G27&lt;&gt;""), G$9:G27) - D28, "")
)</f>
        <v/>
      </c>
      <c r="H28" s="78"/>
      <c r="I28" s="79"/>
      <c r="J28" s="79" t="str" cm="1">
        <f t="array" ref="J28">IF(AND(H28="", I28=""), "", IFERROR(LOOKUP(2,1/(J$9:J27&lt;&gt;""), J$9:J27), 0) + N(H28) - N(I28))</f>
        <v/>
      </c>
      <c r="K28" s="81" t="str" cm="1">
        <f t="array" ref="K28">IF(H28="", "",
  IFERROR(LOOKUP(2,1/(K$9:K27&lt;&gt;""), K$9:K27) - H28, "")
)</f>
        <v/>
      </c>
    </row>
    <row r="29" spans="2:11" ht="15">
      <c r="B29" s="76"/>
      <c r="C29" s="77"/>
      <c r="D29" s="78"/>
      <c r="E29" s="79"/>
      <c r="F29" s="79" t="str" cm="1">
        <f t="array" ref="F29">IF(AND(D29="", E29=""), "", IFERROR(LOOKUP(2,1/(F$9:F28&lt;&gt;""),F$9:F28), 0) + N(D29) - N(E29))</f>
        <v/>
      </c>
      <c r="G29" s="80" t="str" cm="1">
        <f t="array" ref="G29">IF(D29="", "",
  IFERROR(LOOKUP(2,1/(G$9:G28&lt;&gt;""), G$9:G28) - D29, "")
)</f>
        <v/>
      </c>
      <c r="H29" s="78"/>
      <c r="I29" s="79"/>
      <c r="J29" s="79" t="str" cm="1">
        <f t="array" ref="J29">IF(AND(H29="", I29=""), "", IFERROR(LOOKUP(2,1/(J$9:J28&lt;&gt;""), J$9:J28), 0) + N(H29) - N(I29))</f>
        <v/>
      </c>
      <c r="K29" s="81" t="str" cm="1">
        <f t="array" ref="K29">IF(H29="", "",
  IFERROR(LOOKUP(2,1/(K$9:K28&lt;&gt;""), K$9:K28) - H29, "")
)</f>
        <v/>
      </c>
    </row>
    <row r="30" spans="2:11" ht="15">
      <c r="B30" s="76"/>
      <c r="C30" s="77"/>
      <c r="D30" s="78"/>
      <c r="E30" s="79"/>
      <c r="F30" s="79" t="str" cm="1">
        <f t="array" ref="F30">IF(AND(D30="", E30=""), "", IFERROR(LOOKUP(2,1/(F$9:F29&lt;&gt;""),F$9:F29), 0) + N(D30) - N(E30))</f>
        <v/>
      </c>
      <c r="G30" s="80" t="str" cm="1">
        <f t="array" ref="G30">IF(D30="", "",
  IFERROR(LOOKUP(2,1/(G$9:G29&lt;&gt;""), G$9:G29) - D30, "")
)</f>
        <v/>
      </c>
      <c r="H30" s="78"/>
      <c r="I30" s="79"/>
      <c r="J30" s="79" t="str" cm="1">
        <f t="array" ref="J30">IF(AND(H30="", I30=""), "", IFERROR(LOOKUP(2,1/(J$9:J29&lt;&gt;""), J$9:J29), 0) + N(H30) - N(I30))</f>
        <v/>
      </c>
      <c r="K30" s="81" t="str" cm="1">
        <f t="array" ref="K30">IF(H30="", "",
  IFERROR(LOOKUP(2,1/(K$9:K29&lt;&gt;""), K$9:K29) - H30, "")
)</f>
        <v/>
      </c>
    </row>
    <row r="31" spans="2:11" ht="15">
      <c r="B31" s="76"/>
      <c r="C31" s="77"/>
      <c r="D31" s="78"/>
      <c r="E31" s="79"/>
      <c r="F31" s="79" t="str" cm="1">
        <f t="array" ref="F31">IF(AND(D31="", E31=""), "", IFERROR(LOOKUP(2,1/(F$9:F30&lt;&gt;""),F$9:F30), 0) + N(D31) - N(E31))</f>
        <v/>
      </c>
      <c r="G31" s="80" t="str" cm="1">
        <f t="array" ref="G31">IF(D31="", "",
  IFERROR(LOOKUP(2,1/(G$9:G30&lt;&gt;""), G$9:G30) - D31, "")
)</f>
        <v/>
      </c>
      <c r="H31" s="78"/>
      <c r="I31" s="79"/>
      <c r="J31" s="79" t="str" cm="1">
        <f t="array" ref="J31">IF(AND(H31="", I31=""), "", IFERROR(LOOKUP(2,1/(J$9:J30&lt;&gt;""), J$9:J30), 0) + N(H31) - N(I31))</f>
        <v/>
      </c>
      <c r="K31" s="81" t="str" cm="1">
        <f t="array" ref="K31">IF(H31="", "",
  IFERROR(LOOKUP(2,1/(K$9:K30&lt;&gt;""), K$9:K30) - H31, "")
)</f>
        <v/>
      </c>
    </row>
    <row r="32" spans="2:11" ht="15">
      <c r="B32" s="76"/>
      <c r="C32" s="77"/>
      <c r="D32" s="78"/>
      <c r="E32" s="79"/>
      <c r="F32" s="79" t="str" cm="1">
        <f t="array" ref="F32">IF(AND(D32="", E32=""), "", IFERROR(LOOKUP(2,1/(F$9:F31&lt;&gt;""),F$9:F31), 0) + N(D32) - N(E32))</f>
        <v/>
      </c>
      <c r="G32" s="80" t="str" cm="1">
        <f t="array" ref="G32">IF(D32="", "",
  IFERROR(LOOKUP(2,1/(G$9:G31&lt;&gt;""), G$9:G31) - D32, "")
)</f>
        <v/>
      </c>
      <c r="H32" s="78"/>
      <c r="I32" s="79"/>
      <c r="J32" s="79" t="str" cm="1">
        <f t="array" ref="J32">IF(AND(H32="", I32=""), "", IFERROR(LOOKUP(2,1/(J$9:J31&lt;&gt;""), J$9:J31), 0) + N(H32) - N(I32))</f>
        <v/>
      </c>
      <c r="K32" s="81" t="str" cm="1">
        <f t="array" ref="K32">IF(H32="", "",
  IFERROR(LOOKUP(2,1/(K$9:K31&lt;&gt;""), K$9:K31) - H32, "")
)</f>
        <v/>
      </c>
    </row>
    <row r="33" spans="2:11" ht="15">
      <c r="B33" s="82"/>
      <c r="C33" s="83"/>
      <c r="D33" s="84"/>
      <c r="E33" s="85"/>
      <c r="F33" s="79" t="str" cm="1">
        <f t="array" ref="F33">IF(AND(D33="", E33=""), "", IFERROR(LOOKUP(2,1/(F$9:F32&lt;&gt;""),F$9:F32), 0) + N(D33) - N(E33))</f>
        <v/>
      </c>
      <c r="G33" s="80" t="str" cm="1">
        <f t="array" ref="G33">IF(D33="", "",
  IFERROR(LOOKUP(2,1/(G$9:G32&lt;&gt;""), G$9:G32) - D33, "")
)</f>
        <v/>
      </c>
      <c r="H33" s="78"/>
      <c r="I33" s="79"/>
      <c r="J33" s="79" t="str" cm="1">
        <f t="array" ref="J33">IF(AND(H33="", I33=""), "", IFERROR(LOOKUP(2,1/(J$9:J32&lt;&gt;""), J$9:J32), 0) + N(H33) - N(I33))</f>
        <v/>
      </c>
      <c r="K33" s="81" t="str" cm="1">
        <f t="array" ref="K33">IF(H33="", "",
  IFERROR(LOOKUP(2,1/(K$9:K32&lt;&gt;""), K$9:K32) - H33, "")
)</f>
        <v/>
      </c>
    </row>
    <row r="34" spans="2:11" ht="15">
      <c r="B34" s="76"/>
      <c r="C34" s="77"/>
      <c r="D34" s="78"/>
      <c r="E34" s="79"/>
      <c r="F34" s="79" t="str" cm="1">
        <f t="array" ref="F34">IF(AND(D34="", E34=""), "", IFERROR(LOOKUP(2,1/(F$9:F33&lt;&gt;""),F$9:F33), 0) + N(D34) - N(E34))</f>
        <v/>
      </c>
      <c r="G34" s="80" t="str" cm="1">
        <f t="array" ref="G34">IF(D34="", "",
  IFERROR(LOOKUP(2,1/(G$9:G33&lt;&gt;""), G$9:G33) - D34, "")
)</f>
        <v/>
      </c>
      <c r="H34" s="78"/>
      <c r="I34" s="79"/>
      <c r="J34" s="79" t="str" cm="1">
        <f t="array" ref="J34">IF(AND(H34="", I34=""), "", IFERROR(LOOKUP(2,1/(J$9:J33&lt;&gt;""), J$9:J33), 0) + N(H34) - N(I34))</f>
        <v/>
      </c>
      <c r="K34" s="81" t="str" cm="1">
        <f t="array" ref="K34">IF(H34="", "",
  IFERROR(LOOKUP(2,1/(K$9:K33&lt;&gt;""), K$9:K33) - H34, "")
)</f>
        <v/>
      </c>
    </row>
    <row r="35" spans="2:11" ht="15">
      <c r="B35" s="76"/>
      <c r="C35" s="77"/>
      <c r="D35" s="78"/>
      <c r="E35" s="79"/>
      <c r="F35" s="79" t="str" cm="1">
        <f t="array" ref="F35">IF(AND(D35="", E35=""), "", IFERROR(LOOKUP(2,1/(F$9:F34&lt;&gt;""),F$9:F34), 0) + N(D35) - N(E35))</f>
        <v/>
      </c>
      <c r="G35" s="80" t="str" cm="1">
        <f t="array" ref="G35">IF(D35="", "",
  IFERROR(LOOKUP(2,1/(G$9:G34&lt;&gt;""), G$9:G34) - D35, "")
)</f>
        <v/>
      </c>
      <c r="H35" s="78"/>
      <c r="I35" s="79"/>
      <c r="J35" s="79" t="str" cm="1">
        <f t="array" ref="J35">IF(AND(H35="", I35=""), "", IFERROR(LOOKUP(2,1/(J$9:J34&lt;&gt;""), J$9:J34), 0) + N(H35) - N(I35))</f>
        <v/>
      </c>
      <c r="K35" s="81" t="str" cm="1">
        <f t="array" ref="K35">IF(H35="", "",
  IFERROR(LOOKUP(2,1/(K$9:K34&lt;&gt;""), K$9:K34) - H35, "")
)</f>
        <v/>
      </c>
    </row>
    <row r="36" spans="2:11" ht="15">
      <c r="B36" s="76"/>
      <c r="C36" s="77"/>
      <c r="D36" s="78"/>
      <c r="E36" s="79"/>
      <c r="F36" s="79" t="str" cm="1">
        <f t="array" ref="F36">IF(AND(D36="", E36=""), "", IFERROR(LOOKUP(2,1/(F$9:F35&lt;&gt;""),F$9:F35), 0) + N(D36) - N(E36))</f>
        <v/>
      </c>
      <c r="G36" s="80" t="str" cm="1">
        <f t="array" ref="G36">IF(D36="", "",
  IFERROR(LOOKUP(2,1/(G$9:G35&lt;&gt;""), G$9:G35) - D36, "")
)</f>
        <v/>
      </c>
      <c r="H36" s="78"/>
      <c r="I36" s="85"/>
      <c r="J36" s="79" t="str" cm="1">
        <f t="array" ref="J36">IF(AND(H36="", I36=""), "", IFERROR(LOOKUP(2,1/(J$9:J35&lt;&gt;""), J$9:J35), 0) + N(H36) - N(I36))</f>
        <v/>
      </c>
      <c r="K36" s="81" t="str" cm="1">
        <f t="array" ref="K36">IF(H36="", "",
  IFERROR(LOOKUP(2,1/(K$9:K35&lt;&gt;""), K$9:K35) - H36, "")
)</f>
        <v/>
      </c>
    </row>
    <row r="37" spans="2:11" ht="15">
      <c r="B37" s="76"/>
      <c r="C37" s="77"/>
      <c r="D37" s="78"/>
      <c r="E37" s="79"/>
      <c r="F37" s="79" t="str" cm="1">
        <f t="array" ref="F37">IF(AND(D37="", E37=""), "", IFERROR(LOOKUP(2,1/(F$9:F36&lt;&gt;""),F$9:F36), 0) + N(D37) - N(E37))</f>
        <v/>
      </c>
      <c r="G37" s="80" t="str" cm="1">
        <f t="array" ref="G37">IF(D37="", "",
  IFERROR(LOOKUP(2,1/(G$9:G36&lt;&gt;""), G$9:G36) - D37, "")
)</f>
        <v/>
      </c>
      <c r="H37" s="78"/>
      <c r="I37" s="79"/>
      <c r="J37" s="79" t="str" cm="1">
        <f t="array" ref="J37">IF(AND(H37="", I37=""), "", IFERROR(LOOKUP(2,1/(J$9:J36&lt;&gt;""), J$9:J36), 0) + N(H37) - N(I37))</f>
        <v/>
      </c>
      <c r="K37" s="81" t="str" cm="1">
        <f t="array" ref="K37">IF(H37="", "",
  IFERROR(LOOKUP(2,1/(K$9:K36&lt;&gt;""), K$9:K36) - H37, "")
)</f>
        <v/>
      </c>
    </row>
    <row r="38" spans="2:11" ht="15">
      <c r="B38" s="76"/>
      <c r="C38" s="77"/>
      <c r="D38" s="78"/>
      <c r="E38" s="79"/>
      <c r="F38" s="79" t="str" cm="1">
        <f t="array" ref="F38">IF(AND(D38="", E38=""), "", IFERROR(LOOKUP(2,1/(F$9:F37&lt;&gt;""),F$9:F37), 0) + N(D38) - N(E38))</f>
        <v/>
      </c>
      <c r="G38" s="80" t="str" cm="1">
        <f t="array" ref="G38">IF(D38="", "",
  IFERROR(LOOKUP(2,1/(G$9:G37&lt;&gt;""), G$9:G37) - D38, "")
)</f>
        <v/>
      </c>
      <c r="H38" s="78"/>
      <c r="I38" s="79"/>
      <c r="J38" s="79" t="str" cm="1">
        <f t="array" ref="J38">IF(AND(H38="", I38=""), "", IFERROR(LOOKUP(2,1/(J$9:J37&lt;&gt;""), J$9:J37), 0) + N(H38) - N(I38))</f>
        <v/>
      </c>
      <c r="K38" s="81" t="str" cm="1">
        <f t="array" ref="K38">IF(H38="", "",
  IFERROR(LOOKUP(2,1/(K$9:K37&lt;&gt;""), K$9:K37) - H38, "")
)</f>
        <v/>
      </c>
    </row>
    <row r="39" spans="2:11" ht="15">
      <c r="B39" s="76"/>
      <c r="C39" s="77"/>
      <c r="D39" s="78"/>
      <c r="E39" s="79"/>
      <c r="F39" s="79" t="str" cm="1">
        <f t="array" ref="F39">IF(AND(D39="", E39=""), "", IFERROR(LOOKUP(2,1/(F$9:F38&lt;&gt;""),F$9:F38), 0) + N(D39) - N(E39))</f>
        <v/>
      </c>
      <c r="G39" s="80" t="str" cm="1">
        <f t="array" ref="G39">IF(D39="", "",
  IFERROR(LOOKUP(2,1/(G$9:G38&lt;&gt;""), G$9:G38) - D39, "")
)</f>
        <v/>
      </c>
      <c r="H39" s="78"/>
      <c r="I39" s="79"/>
      <c r="J39" s="79" t="str" cm="1">
        <f t="array" ref="J39">IF(AND(H39="", I39=""), "", IFERROR(LOOKUP(2,1/(J$9:J38&lt;&gt;""), J$9:J38), 0) + N(H39) - N(I39))</f>
        <v/>
      </c>
      <c r="K39" s="81" t="str" cm="1">
        <f t="array" ref="K39">IF(H39="", "",
  IFERROR(LOOKUP(2,1/(K$9:K38&lt;&gt;""), K$9:K38) - H39, "")
)</f>
        <v/>
      </c>
    </row>
    <row r="40" spans="2:11" ht="15">
      <c r="B40" s="76"/>
      <c r="C40" s="77"/>
      <c r="D40" s="78"/>
      <c r="E40" s="79"/>
      <c r="F40" s="79" t="str" cm="1">
        <f t="array" ref="F40">IF(AND(D40="", E40=""), "", IFERROR(LOOKUP(2,1/(F$9:F39&lt;&gt;""),F$9:F39), 0) + N(D40) - N(E40))</f>
        <v/>
      </c>
      <c r="G40" s="80" t="str" cm="1">
        <f t="array" ref="G40">IF(D40="", "",
  IFERROR(LOOKUP(2,1/(G$9:G39&lt;&gt;""), G$9:G39) - D40, "")
)</f>
        <v/>
      </c>
      <c r="H40" s="78"/>
      <c r="I40" s="79"/>
      <c r="J40" s="79" t="str" cm="1">
        <f t="array" ref="J40">IF(AND(H40="", I40=""), "", IFERROR(LOOKUP(2,1/(J$9:J39&lt;&gt;""), J$9:J39), 0) + N(H40) - N(I40))</f>
        <v/>
      </c>
      <c r="K40" s="81" t="str" cm="1">
        <f t="array" ref="K40">IF(H40="", "",
  IFERROR(LOOKUP(2,1/(K$9:K39&lt;&gt;""), K$9:K39) - H40, "")
)</f>
        <v/>
      </c>
    </row>
    <row r="41" spans="2:11" ht="15">
      <c r="B41" s="76"/>
      <c r="C41" s="77"/>
      <c r="D41" s="78"/>
      <c r="E41" s="79"/>
      <c r="F41" s="79" t="str" cm="1">
        <f t="array" ref="F41">IF(AND(D41="", E41=""), "", IFERROR(LOOKUP(2,1/(F$9:F40&lt;&gt;""),F$9:F40), 0) + N(D41) - N(E41))</f>
        <v/>
      </c>
      <c r="G41" s="80" t="str" cm="1">
        <f t="array" ref="G41">IF(D41="", "",
  IFERROR(LOOKUP(2,1/(G$9:G40&lt;&gt;""), G$9:G40) - D41, "")
)</f>
        <v/>
      </c>
      <c r="H41" s="78"/>
      <c r="I41" s="79"/>
      <c r="J41" s="79" t="str" cm="1">
        <f t="array" ref="J41">IF(AND(H41="", I41=""), "", IFERROR(LOOKUP(2,1/(J$9:J40&lt;&gt;""), J$9:J40), 0) + N(H41) - N(I41))</f>
        <v/>
      </c>
      <c r="K41" s="81" t="str" cm="1">
        <f t="array" ref="K41">IF(H41="", "",
  IFERROR(LOOKUP(2,1/(K$9:K40&lt;&gt;""), K$9:K40) - H41, "")
)</f>
        <v/>
      </c>
    </row>
    <row r="42" spans="2:11" ht="15">
      <c r="B42" s="76"/>
      <c r="C42" s="77"/>
      <c r="D42" s="78"/>
      <c r="E42" s="79"/>
      <c r="F42" s="79" t="str" cm="1">
        <f t="array" ref="F42">IF(AND(D42="", E42=""), "", IFERROR(LOOKUP(2,1/(F$9:F41&lt;&gt;""),F$9:F41), 0) + N(D42) - N(E42))</f>
        <v/>
      </c>
      <c r="G42" s="80" t="str" cm="1">
        <f t="array" ref="G42">IF(D42="", "",
  IFERROR(LOOKUP(2,1/(G$9:G41&lt;&gt;""), G$9:G41) - D42, "")
)</f>
        <v/>
      </c>
      <c r="H42" s="78"/>
      <c r="I42" s="79"/>
      <c r="J42" s="79" t="str" cm="1">
        <f t="array" ref="J42">IF(AND(H42="", I42=""), "", IFERROR(LOOKUP(2,1/(J$9:J41&lt;&gt;""), J$9:J41), 0) + N(H42) - N(I42))</f>
        <v/>
      </c>
      <c r="K42" s="81" t="str" cm="1">
        <f t="array" ref="K42">IF(H42="", "",
  IFERROR(LOOKUP(2,1/(K$9:K41&lt;&gt;""), K$9:K41) - H42, "")
)</f>
        <v/>
      </c>
    </row>
    <row r="43" spans="2:11" ht="15">
      <c r="B43" s="76"/>
      <c r="C43" s="77"/>
      <c r="D43" s="78"/>
      <c r="E43" s="79"/>
      <c r="F43" s="79" t="str" cm="1">
        <f t="array" ref="F43">IF(AND(D43="", E43=""), "", IFERROR(LOOKUP(2,1/(F$9:F42&lt;&gt;""),F$9:F42), 0) + N(D43) - N(E43))</f>
        <v/>
      </c>
      <c r="G43" s="80" t="str" cm="1">
        <f t="array" ref="G43">IF(D43="", "",
  IFERROR(LOOKUP(2,1/(G$9:G42&lt;&gt;""), G$9:G42) - D43, "")
)</f>
        <v/>
      </c>
      <c r="H43" s="78"/>
      <c r="I43" s="79"/>
      <c r="J43" s="79" t="str" cm="1">
        <f t="array" ref="J43">IF(AND(H43="", I43=""), "", IFERROR(LOOKUP(2,1/(J$9:J42&lt;&gt;""), J$9:J42), 0) + N(H43) - N(I43))</f>
        <v/>
      </c>
      <c r="K43" s="81" t="str" cm="1">
        <f t="array" ref="K43">IF(H43="", "",
  IFERROR(LOOKUP(2,1/(K$9:K42&lt;&gt;""), K$9:K42) - H43, "")
)</f>
        <v/>
      </c>
    </row>
    <row r="44" spans="2:11" ht="15">
      <c r="B44" s="76"/>
      <c r="C44" s="77"/>
      <c r="D44" s="78"/>
      <c r="E44" s="79"/>
      <c r="F44" s="79" t="str" cm="1">
        <f t="array" ref="F44">IF(AND(D44="", E44=""), "", IFERROR(LOOKUP(2,1/(F$9:F43&lt;&gt;""),F$9:F43), 0) + N(D44) - N(E44))</f>
        <v/>
      </c>
      <c r="G44" s="80" t="str" cm="1">
        <f t="array" ref="G44">IF(D44="", "",
  IFERROR(LOOKUP(2,1/(G$9:G43&lt;&gt;""), G$9:G43) - D44, "")
)</f>
        <v/>
      </c>
      <c r="H44" s="78"/>
      <c r="I44" s="79"/>
      <c r="J44" s="79" t="str" cm="1">
        <f t="array" ref="J44">IF(AND(H44="", I44=""), "", IFERROR(LOOKUP(2,1/(J$9:J43&lt;&gt;""), J$9:J43), 0) + N(H44) - N(I44))</f>
        <v/>
      </c>
      <c r="K44" s="81" t="str" cm="1">
        <f t="array" ref="K44">IF(H44="", "",
  IFERROR(LOOKUP(2,1/(K$9:K43&lt;&gt;""), K$9:K43) - H44, "")
)</f>
        <v/>
      </c>
    </row>
    <row r="45" spans="2:11" ht="15">
      <c r="B45" s="76"/>
      <c r="C45" s="77"/>
      <c r="D45" s="78"/>
      <c r="E45" s="79"/>
      <c r="F45" s="79" t="str" cm="1">
        <f t="array" ref="F45">IF(AND(D45="", E45=""), "", IFERROR(LOOKUP(2,1/(F$9:F44&lt;&gt;""),F$9:F44), 0) + N(D45) - N(E45))</f>
        <v/>
      </c>
      <c r="G45" s="80" t="str" cm="1">
        <f t="array" ref="G45">IF(D45="", "",
  IFERROR(LOOKUP(2,1/(G$9:G44&lt;&gt;""), G$9:G44) - D45, "")
)</f>
        <v/>
      </c>
      <c r="H45" s="78"/>
      <c r="I45" s="79"/>
      <c r="J45" s="79" t="str" cm="1">
        <f t="array" ref="J45">IF(AND(H45="", I45=""), "", IFERROR(LOOKUP(2,1/(J$9:J44&lt;&gt;""), J$9:J44), 0) + N(H45) - N(I45))</f>
        <v/>
      </c>
      <c r="K45" s="81" t="str" cm="1">
        <f t="array" ref="K45">IF(H45="", "",
  IFERROR(LOOKUP(2,1/(K$9:K44&lt;&gt;""), K$9:K44) - H45, "")
)</f>
        <v/>
      </c>
    </row>
    <row r="46" spans="2:11" ht="15">
      <c r="B46" s="76"/>
      <c r="C46" s="77"/>
      <c r="D46" s="78"/>
      <c r="E46" s="79"/>
      <c r="F46" s="79" t="str" cm="1">
        <f t="array" ref="F46">IF(AND(D46="", E46=""), "", IFERROR(LOOKUP(2,1/(F$9:F45&lt;&gt;""),F$9:F45), 0) + N(D46) - N(E46))</f>
        <v/>
      </c>
      <c r="G46" s="80" t="str" cm="1">
        <f t="array" ref="G46">IF(D46="", "",
  IFERROR(LOOKUP(2,1/(G$9:G45&lt;&gt;""), G$9:G45) - D46, "")
)</f>
        <v/>
      </c>
      <c r="H46" s="78"/>
      <c r="I46" s="79"/>
      <c r="J46" s="79" t="str" cm="1">
        <f t="array" ref="J46">IF(AND(H46="", I46=""), "", IFERROR(LOOKUP(2,1/(J$9:J45&lt;&gt;""), J$9:J45), 0) + N(H46) - N(I46))</f>
        <v/>
      </c>
      <c r="K46" s="81" t="str" cm="1">
        <f t="array" ref="K46">IF(H46="", "",
  IFERROR(LOOKUP(2,1/(K$9:K45&lt;&gt;""), K$9:K45) - H46, "")
)</f>
        <v/>
      </c>
    </row>
    <row r="47" spans="2:11" ht="15">
      <c r="B47" s="76"/>
      <c r="C47" s="77"/>
      <c r="D47" s="78"/>
      <c r="E47" s="79"/>
      <c r="F47" s="79" t="str" cm="1">
        <f t="array" ref="F47">IF(AND(D47="", E47=""), "", IFERROR(LOOKUP(2,1/(F$9:F46&lt;&gt;""),F$9:F46), 0) + N(D47) - N(E47))</f>
        <v/>
      </c>
      <c r="G47" s="80" t="str" cm="1">
        <f t="array" ref="G47">IF(D47="", "",
  IFERROR(LOOKUP(2,1/(G$9:G46&lt;&gt;""), G$9:G46) - D47, "")
)</f>
        <v/>
      </c>
      <c r="H47" s="78"/>
      <c r="I47" s="79"/>
      <c r="J47" s="79" t="str" cm="1">
        <f t="array" ref="J47">IF(AND(H47="", I47=""), "", IFERROR(LOOKUP(2,1/(J$9:J46&lt;&gt;""), J$9:J46), 0) + N(H47) - N(I47))</f>
        <v/>
      </c>
      <c r="K47" s="81" t="str" cm="1">
        <f t="array" ref="K47">IF(H47="", "",
  IFERROR(LOOKUP(2,1/(K$9:K46&lt;&gt;""), K$9:K46) - H47, "")
)</f>
        <v/>
      </c>
    </row>
    <row r="48" spans="2:11" ht="15">
      <c r="B48" s="76"/>
      <c r="C48" s="77"/>
      <c r="D48" s="78"/>
      <c r="E48" s="79"/>
      <c r="F48" s="79" t="str" cm="1">
        <f t="array" ref="F48">IF(AND(D48="", E48=""), "", IFERROR(LOOKUP(2,1/(F$9:F47&lt;&gt;""),F$9:F47), 0) + N(D48) - N(E48))</f>
        <v/>
      </c>
      <c r="G48" s="80" t="str" cm="1">
        <f t="array" ref="G48">IF(D48="", "",
  IFERROR(LOOKUP(2,1/(G$9:G47&lt;&gt;""), G$9:G47) - D48, "")
)</f>
        <v/>
      </c>
      <c r="H48" s="78"/>
      <c r="I48" s="79"/>
      <c r="J48" s="79" t="str" cm="1">
        <f t="array" ref="J48">IF(AND(H48="", I48=""), "", IFERROR(LOOKUP(2,1/(J$9:J47&lt;&gt;""), J$9:J47), 0) + N(H48) - N(I48))</f>
        <v/>
      </c>
      <c r="K48" s="81" t="str" cm="1">
        <f t="array" ref="K48">IF(H48="", "",
  IFERROR(LOOKUP(2,1/(K$9:K47&lt;&gt;""), K$9:K47) - H48, "")
)</f>
        <v/>
      </c>
    </row>
    <row r="49" spans="2:11" ht="15">
      <c r="B49" s="76"/>
      <c r="C49" s="77"/>
      <c r="D49" s="78"/>
      <c r="E49" s="79"/>
      <c r="F49" s="79" t="str" cm="1">
        <f t="array" ref="F49">IF(AND(D49="", E49=""), "", IFERROR(LOOKUP(2,1/(F$9:F48&lt;&gt;""),F$9:F48), 0) + N(D49) - N(E49))</f>
        <v/>
      </c>
      <c r="G49" s="80" t="str" cm="1">
        <f t="array" ref="G49">IF(D49="", "",
  IFERROR(LOOKUP(2,1/(G$9:G48&lt;&gt;""), G$9:G48) - D49, "")
)</f>
        <v/>
      </c>
      <c r="H49" s="78"/>
      <c r="I49" s="79"/>
      <c r="J49" s="79" t="str" cm="1">
        <f t="array" ref="J49">IF(AND(H49="", I49=""), "", IFERROR(LOOKUP(2,1/(J$9:J48&lt;&gt;""), J$9:J48), 0) + N(H49) - N(I49))</f>
        <v/>
      </c>
      <c r="K49" s="81" t="str" cm="1">
        <f t="array" ref="K49">IF(H49="", "",
  IFERROR(LOOKUP(2,1/(K$9:K48&lt;&gt;""), K$9:K48) - H49, "")
)</f>
        <v/>
      </c>
    </row>
    <row r="50" spans="2:11" ht="15">
      <c r="B50" s="76"/>
      <c r="C50" s="77"/>
      <c r="D50" s="78"/>
      <c r="E50" s="79"/>
      <c r="F50" s="79" t="str" cm="1">
        <f t="array" ref="F50">IF(AND(D50="", E50=""), "", IFERROR(LOOKUP(2,1/(F$9:F49&lt;&gt;""),F$9:F49), 0) + N(D50) - N(E50))</f>
        <v/>
      </c>
      <c r="G50" s="80" t="str" cm="1">
        <f t="array" ref="G50">IF(D50="", "",
  IFERROR(LOOKUP(2,1/(G$9:G49&lt;&gt;""), G$9:G49) - D50, "")
)</f>
        <v/>
      </c>
      <c r="H50" s="78"/>
      <c r="I50" s="79"/>
      <c r="J50" s="79" t="str" cm="1">
        <f t="array" ref="J50">IF(AND(H50="", I50=""), "", IFERROR(LOOKUP(2,1/(J$9:J49&lt;&gt;""), J$9:J49), 0) + N(H50) - N(I50))</f>
        <v/>
      </c>
      <c r="K50" s="81" t="str" cm="1">
        <f t="array" ref="K50">IF(H50="", "",
  IFERROR(LOOKUP(2,1/(K$9:K49&lt;&gt;""), K$9:K49) - H50, "")
)</f>
        <v/>
      </c>
    </row>
    <row r="51" spans="2:11" ht="15">
      <c r="B51" s="76"/>
      <c r="C51" s="77"/>
      <c r="D51" s="78"/>
      <c r="E51" s="79"/>
      <c r="F51" s="79" t="str" cm="1">
        <f t="array" ref="F51">IF(AND(D51="", E51=""), "", IFERROR(LOOKUP(2,1/(F$9:F50&lt;&gt;""),F$9:F50), 0) + N(D51) - N(E51))</f>
        <v/>
      </c>
      <c r="G51" s="80" t="str" cm="1">
        <f t="array" ref="G51">IF(D51="", "",
  IFERROR(LOOKUP(2,1/(G$9:G50&lt;&gt;""), G$9:G50) - D51, "")
)</f>
        <v/>
      </c>
      <c r="H51" s="78"/>
      <c r="I51" s="79"/>
      <c r="J51" s="79" t="str" cm="1">
        <f t="array" ref="J51">IF(AND(H51="", I51=""), "", IFERROR(LOOKUP(2,1/(J$9:J50&lt;&gt;""), J$9:J50), 0) + N(H51) - N(I51))</f>
        <v/>
      </c>
      <c r="K51" s="81" t="str" cm="1">
        <f t="array" ref="K51">IF(H51="", "",
  IFERROR(LOOKUP(2,1/(K$9:K50&lt;&gt;""), K$9:K50) - H51, "")
)</f>
        <v/>
      </c>
    </row>
    <row r="52" spans="2:11" ht="15">
      <c r="B52" s="76"/>
      <c r="C52" s="77"/>
      <c r="D52" s="78"/>
      <c r="E52" s="79"/>
      <c r="F52" s="79" t="str" cm="1">
        <f t="array" ref="F52">IF(AND(D52="", E52=""), "", IFERROR(LOOKUP(2,1/(F$9:F51&lt;&gt;""),F$9:F51), 0) + N(D52) - N(E52))</f>
        <v/>
      </c>
      <c r="G52" s="80" t="str" cm="1">
        <f t="array" ref="G52">IF(D52="", "",
  IFERROR(LOOKUP(2,1/(G$9:G51&lt;&gt;""), G$9:G51) - D52, "")
)</f>
        <v/>
      </c>
      <c r="H52" s="78"/>
      <c r="I52" s="79"/>
      <c r="J52" s="79" t="str" cm="1">
        <f t="array" ref="J52">IF(AND(H52="", I52=""), "", IFERROR(LOOKUP(2,1/(J$9:J51&lt;&gt;""), J$9:J51), 0) + N(H52) - N(I52))</f>
        <v/>
      </c>
      <c r="K52" s="81" t="str" cm="1">
        <f t="array" ref="K52">IF(H52="", "",
  IFERROR(LOOKUP(2,1/(K$9:K51&lt;&gt;""), K$9:K51) - H52, "")
)</f>
        <v/>
      </c>
    </row>
    <row r="53" spans="2:11" ht="15">
      <c r="B53" s="76"/>
      <c r="C53" s="77"/>
      <c r="D53" s="78"/>
      <c r="E53" s="79"/>
      <c r="F53" s="79" t="str" cm="1">
        <f t="array" ref="F53">IF(AND(D53="", E53=""), "", IFERROR(LOOKUP(2,1/(F$9:F52&lt;&gt;""),F$9:F52), 0) + N(D53) - N(E53))</f>
        <v/>
      </c>
      <c r="G53" s="80" t="str" cm="1">
        <f t="array" ref="G53">IF(D53="", "",
  IFERROR(LOOKUP(2,1/(G$9:G52&lt;&gt;""), G$9:G52) - D53, "")
)</f>
        <v/>
      </c>
      <c r="H53" s="78"/>
      <c r="I53" s="79"/>
      <c r="J53" s="79" t="str" cm="1">
        <f t="array" ref="J53">IF(AND(H53="", I53=""), "", IFERROR(LOOKUP(2,1/(J$9:J52&lt;&gt;""), J$9:J52), 0) + N(H53) - N(I53))</f>
        <v/>
      </c>
      <c r="K53" s="81" t="str" cm="1">
        <f t="array" ref="K53">IF(H53="", "",
  IFERROR(LOOKUP(2,1/(K$9:K52&lt;&gt;""), K$9:K52) - H53, "")
)</f>
        <v/>
      </c>
    </row>
    <row r="54" spans="2:11" ht="15">
      <c r="B54" s="76"/>
      <c r="C54" s="77"/>
      <c r="D54" s="78"/>
      <c r="E54" s="79"/>
      <c r="F54" s="79" t="str" cm="1">
        <f t="array" ref="F54">IF(AND(D54="", E54=""), "", IFERROR(LOOKUP(2,1/(F$9:F53&lt;&gt;""),F$9:F53), 0) + N(D54) - N(E54))</f>
        <v/>
      </c>
      <c r="G54" s="80" t="str" cm="1">
        <f t="array" ref="G54">IF(D54="", "",
  IFERROR(LOOKUP(2,1/(G$9:G53&lt;&gt;""), G$9:G53) - D54, "")
)</f>
        <v/>
      </c>
      <c r="H54" s="78"/>
      <c r="I54" s="79"/>
      <c r="J54" s="79" t="str" cm="1">
        <f t="array" ref="J54">IF(AND(H54="", I54=""), "", IFERROR(LOOKUP(2,1/(J$9:J53&lt;&gt;""), J$9:J53), 0) + N(H54) - N(I54))</f>
        <v/>
      </c>
      <c r="K54" s="81" t="str" cm="1">
        <f t="array" ref="K54">IF(H54="", "",
  IFERROR(LOOKUP(2,1/(K$9:K53&lt;&gt;""), K$9:K53) - H54, "")
)</f>
        <v/>
      </c>
    </row>
    <row r="55" spans="2:11" ht="15">
      <c r="B55" s="76"/>
      <c r="C55" s="77"/>
      <c r="D55" s="78"/>
      <c r="E55" s="79"/>
      <c r="F55" s="79" t="str" cm="1">
        <f t="array" ref="F55">IF(AND(D55="", E55=""), "", IFERROR(LOOKUP(2,1/(F$9:F54&lt;&gt;""),F$9:F54), 0) + N(D55) - N(E55))</f>
        <v/>
      </c>
      <c r="G55" s="80" t="str" cm="1">
        <f t="array" ref="G55">IF(D55="", "",
  IFERROR(LOOKUP(2,1/(G$9:G54&lt;&gt;""), G$9:G54) - D55, "")
)</f>
        <v/>
      </c>
      <c r="H55" s="78"/>
      <c r="I55" s="79"/>
      <c r="J55" s="79" t="str" cm="1">
        <f t="array" ref="J55">IF(AND(H55="", I55=""), "", IFERROR(LOOKUP(2,1/(J$9:J54&lt;&gt;""), J$9:J54), 0) + N(H55) - N(I55))</f>
        <v/>
      </c>
      <c r="K55" s="81" t="str" cm="1">
        <f t="array" ref="K55">IF(H55="", "",
  IFERROR(LOOKUP(2,1/(K$9:K54&lt;&gt;""), K$9:K54) - H55, "")
)</f>
        <v/>
      </c>
    </row>
    <row r="56" spans="2:11" ht="15">
      <c r="B56" s="76"/>
      <c r="C56" s="77"/>
      <c r="D56" s="78"/>
      <c r="E56" s="79"/>
      <c r="F56" s="79" t="str" cm="1">
        <f t="array" ref="F56">IF(AND(D56="", E56=""), "", IFERROR(LOOKUP(2,1/(F$9:F55&lt;&gt;""),F$9:F55), 0) + N(D56) - N(E56))</f>
        <v/>
      </c>
      <c r="G56" s="80" t="str" cm="1">
        <f t="array" ref="G56">IF(D56="", "",
  IFERROR(LOOKUP(2,1/(G$9:G55&lt;&gt;""), G$9:G55) - D56, "")
)</f>
        <v/>
      </c>
      <c r="H56" s="78"/>
      <c r="I56" s="79"/>
      <c r="J56" s="79" t="str" cm="1">
        <f t="array" ref="J56">IF(AND(H56="", I56=""), "", IFERROR(LOOKUP(2,1/(J$9:J55&lt;&gt;""), J$9:J55), 0) + N(H56) - N(I56))</f>
        <v/>
      </c>
      <c r="K56" s="81" t="str" cm="1">
        <f t="array" ref="K56">IF(H56="", "",
  IFERROR(LOOKUP(2,1/(K$9:K55&lt;&gt;""), K$9:K55) - H56, "")
)</f>
        <v/>
      </c>
    </row>
    <row r="57" spans="2:11" ht="15">
      <c r="B57" s="76"/>
      <c r="C57" s="77"/>
      <c r="D57" s="78"/>
      <c r="E57" s="79"/>
      <c r="F57" s="79" t="str" cm="1">
        <f t="array" ref="F57">IF(AND(D57="", E57=""), "", IFERROR(LOOKUP(2,1/(F$9:F56&lt;&gt;""),F$9:F56), 0) + N(D57) - N(E57))</f>
        <v/>
      </c>
      <c r="G57" s="80" t="str" cm="1">
        <f t="array" ref="G57">IF(D57="", "",
  IFERROR(LOOKUP(2,1/(G$9:G56&lt;&gt;""), G$9:G56) - D57, "")
)</f>
        <v/>
      </c>
      <c r="H57" s="78"/>
      <c r="I57" s="79"/>
      <c r="J57" s="79" t="str" cm="1">
        <f t="array" ref="J57">IF(AND(H57="", I57=""), "", IFERROR(LOOKUP(2,1/(J$9:J56&lt;&gt;""), J$9:J56), 0) + N(H57) - N(I57))</f>
        <v/>
      </c>
      <c r="K57" s="81" t="str" cm="1">
        <f t="array" ref="K57">IF(H57="", "",
  IFERROR(LOOKUP(2,1/(K$9:K56&lt;&gt;""), K$9:K56) - H57, "")
)</f>
        <v/>
      </c>
    </row>
    <row r="58" spans="2:11" ht="15">
      <c r="B58" s="76"/>
      <c r="C58" s="77"/>
      <c r="D58" s="78"/>
      <c r="E58" s="79"/>
      <c r="F58" s="79" t="str" cm="1">
        <f t="array" ref="F58">IF(AND(D58="", E58=""), "", IFERROR(LOOKUP(2,1/(F$9:F57&lt;&gt;""),F$9:F57), 0) + N(D58) - N(E58))</f>
        <v/>
      </c>
      <c r="G58" s="80" t="str" cm="1">
        <f t="array" ref="G58">IF(D58="", "",
  IFERROR(LOOKUP(2,1/(G$9:G57&lt;&gt;""), G$9:G57) - D58, "")
)</f>
        <v/>
      </c>
      <c r="H58" s="78"/>
      <c r="I58" s="79"/>
      <c r="J58" s="79" t="str" cm="1">
        <f t="array" ref="J58">IF(AND(H58="", I58=""), "", IFERROR(LOOKUP(2,1/(J$9:J57&lt;&gt;""), J$9:J57), 0) + N(H58) - N(I58))</f>
        <v/>
      </c>
      <c r="K58" s="81" t="str" cm="1">
        <f t="array" ref="K58">IF(H58="", "",
  IFERROR(LOOKUP(2,1/(K$9:K57&lt;&gt;""), K$9:K57) - H58, "")
)</f>
        <v/>
      </c>
    </row>
    <row r="59" spans="2:11" ht="15">
      <c r="B59" s="76"/>
      <c r="C59" s="77"/>
      <c r="D59" s="78"/>
      <c r="E59" s="79"/>
      <c r="F59" s="79" t="str" cm="1">
        <f t="array" ref="F59">IF(AND(D59="", E59=""), "", IFERROR(LOOKUP(2,1/(F$9:F58&lt;&gt;""),F$9:F58), 0) + N(D59) - N(E59))</f>
        <v/>
      </c>
      <c r="G59" s="80" t="str" cm="1">
        <f t="array" ref="G59">IF(D59="", "",
  IFERROR(LOOKUP(2,1/(G$9:G58&lt;&gt;""), G$9:G58) - D59, "")
)</f>
        <v/>
      </c>
      <c r="H59" s="78"/>
      <c r="I59" s="79"/>
      <c r="J59" s="79" t="str" cm="1">
        <f t="array" ref="J59">IF(AND(H59="", I59=""), "", IFERROR(LOOKUP(2,1/(J$9:J58&lt;&gt;""), J$9:J58), 0) + N(H59) - N(I59))</f>
        <v/>
      </c>
      <c r="K59" s="81" t="str" cm="1">
        <f t="array" ref="K59">IF(H59="", "",
  IFERROR(LOOKUP(2,1/(K$9:K58&lt;&gt;""), K$9:K58) - H59, "")
)</f>
        <v/>
      </c>
    </row>
    <row r="60" spans="2:11" ht="15">
      <c r="B60" s="76"/>
      <c r="C60" s="77"/>
      <c r="D60" s="78"/>
      <c r="E60" s="79"/>
      <c r="F60" s="79" t="str" cm="1">
        <f t="array" ref="F60">IF(AND(D60="", E60=""), "", IFERROR(LOOKUP(2,1/(F$9:F59&lt;&gt;""),F$9:F59), 0) + N(D60) - N(E60))</f>
        <v/>
      </c>
      <c r="G60" s="80" t="str" cm="1">
        <f t="array" ref="G60">IF(D60="", "",
  IFERROR(LOOKUP(2,1/(G$9:G59&lt;&gt;""), G$9:G59) - D60, "")
)</f>
        <v/>
      </c>
      <c r="H60" s="78"/>
      <c r="I60" s="79"/>
      <c r="J60" s="79" t="str" cm="1">
        <f t="array" ref="J60">IF(AND(H60="", I60=""), "", IFERROR(LOOKUP(2,1/(J$9:J59&lt;&gt;""), J$9:J59), 0) + N(H60) - N(I60))</f>
        <v/>
      </c>
      <c r="K60" s="81" t="str" cm="1">
        <f t="array" ref="K60">IF(H60="", "",
  IFERROR(LOOKUP(2,1/(K$9:K59&lt;&gt;""), K$9:K59) - H60, "")
)</f>
        <v/>
      </c>
    </row>
    <row r="61" spans="2:11" ht="15">
      <c r="B61" s="76"/>
      <c r="C61" s="77"/>
      <c r="D61" s="78"/>
      <c r="E61" s="79"/>
      <c r="F61" s="79" t="str" cm="1">
        <f t="array" ref="F61">IF(AND(D61="", E61=""), "", IFERROR(LOOKUP(2,1/(F$9:F60&lt;&gt;""),F$9:F60), 0) + N(D61) - N(E61))</f>
        <v/>
      </c>
      <c r="G61" s="80" t="str" cm="1">
        <f t="array" ref="G61">IF(D61="", "",
  IFERROR(LOOKUP(2,1/(G$9:G60&lt;&gt;""), G$9:G60) - D61, "")
)</f>
        <v/>
      </c>
      <c r="H61" s="78"/>
      <c r="I61" s="79"/>
      <c r="J61" s="79" t="str" cm="1">
        <f t="array" ref="J61">IF(AND(H61="", I61=""), "", IFERROR(LOOKUP(2,1/(J$9:J60&lt;&gt;""), J$9:J60), 0) + N(H61) - N(I61))</f>
        <v/>
      </c>
      <c r="K61" s="81" t="str" cm="1">
        <f t="array" ref="K61">IF(H61="", "",
  IFERROR(LOOKUP(2,1/(K$9:K60&lt;&gt;""), K$9:K60) - H61, "")
)</f>
        <v/>
      </c>
    </row>
    <row r="62" spans="2:11" ht="15">
      <c r="B62" s="76"/>
      <c r="C62" s="77"/>
      <c r="D62" s="78"/>
      <c r="E62" s="79"/>
      <c r="F62" s="79" t="str" cm="1">
        <f t="array" ref="F62">IF(AND(D62="", E62=""), "", IFERROR(LOOKUP(2,1/(F$9:F61&lt;&gt;""),F$9:F61), 0) + N(D62) - N(E62))</f>
        <v/>
      </c>
      <c r="G62" s="80" t="str" cm="1">
        <f t="array" ref="G62">IF(D62="", "",
  IFERROR(LOOKUP(2,1/(G$9:G61&lt;&gt;""), G$9:G61) - D62, "")
)</f>
        <v/>
      </c>
      <c r="H62" s="78"/>
      <c r="I62" s="79"/>
      <c r="J62" s="79" t="str" cm="1">
        <f t="array" ref="J62">IF(AND(H62="", I62=""), "", IFERROR(LOOKUP(2,1/(J$9:J61&lt;&gt;""), J$9:J61), 0) + N(H62) - N(I62))</f>
        <v/>
      </c>
      <c r="K62" s="81" t="str" cm="1">
        <f t="array" ref="K62">IF(H62="", "",
  IFERROR(LOOKUP(2,1/(K$9:K61&lt;&gt;""), K$9:K61) - H62, "")
)</f>
        <v/>
      </c>
    </row>
    <row r="63" spans="2:11" ht="15">
      <c r="B63" s="76"/>
      <c r="C63" s="77"/>
      <c r="D63" s="78"/>
      <c r="E63" s="79"/>
      <c r="F63" s="79" t="str" cm="1">
        <f t="array" ref="F63">IF(AND(D63="", E63=""), "", IFERROR(LOOKUP(2,1/(F$9:F62&lt;&gt;""),F$9:F62), 0) + N(D63) - N(E63))</f>
        <v/>
      </c>
      <c r="G63" s="80" t="str" cm="1">
        <f t="array" ref="G63">IF(D63="", "",
  IFERROR(LOOKUP(2,1/(G$9:G62&lt;&gt;""), G$9:G62) - D63, "")
)</f>
        <v/>
      </c>
      <c r="H63" s="78"/>
      <c r="I63" s="79"/>
      <c r="J63" s="79" t="str" cm="1">
        <f t="array" ref="J63">IF(AND(H63="", I63=""), "", IFERROR(LOOKUP(2,1/(J$9:J62&lt;&gt;""), J$9:J62), 0) + N(H63) - N(I63))</f>
        <v/>
      </c>
      <c r="K63" s="81" t="str" cm="1">
        <f t="array" ref="K63">IF(H63="", "",
  IFERROR(LOOKUP(2,1/(K$9:K62&lt;&gt;""), K$9:K62) - H63, "")
)</f>
        <v/>
      </c>
    </row>
    <row r="64" spans="2:11" ht="15">
      <c r="B64" s="76"/>
      <c r="C64" s="77"/>
      <c r="D64" s="78"/>
      <c r="E64" s="79"/>
      <c r="F64" s="79" t="str" cm="1">
        <f t="array" ref="F64">IF(AND(D64="", E64=""), "", IFERROR(LOOKUP(2,1/(F$9:F63&lt;&gt;""),F$9:F63), 0) + N(D64) - N(E64))</f>
        <v/>
      </c>
      <c r="G64" s="80" t="str" cm="1">
        <f t="array" ref="G64">IF(D64="", "",
  IFERROR(LOOKUP(2,1/(G$9:G63&lt;&gt;""), G$9:G63) - D64, "")
)</f>
        <v/>
      </c>
      <c r="H64" s="78"/>
      <c r="I64" s="79"/>
      <c r="J64" s="79" t="str" cm="1">
        <f t="array" ref="J64">IF(AND(H64="", I64=""), "", IFERROR(LOOKUP(2,1/(J$9:J63&lt;&gt;""), J$9:J63), 0) + N(H64) - N(I64))</f>
        <v/>
      </c>
      <c r="K64" s="81" t="str" cm="1">
        <f t="array" ref="K64">IF(H64="", "",
  IFERROR(LOOKUP(2,1/(K$9:K63&lt;&gt;""), K$9:K63) - H64, "")
)</f>
        <v/>
      </c>
    </row>
    <row r="65" spans="2:11" ht="15">
      <c r="B65" s="76"/>
      <c r="C65" s="77"/>
      <c r="D65" s="78"/>
      <c r="E65" s="79"/>
      <c r="F65" s="79" t="str" cm="1">
        <f t="array" ref="F65">IF(AND(D65="", E65=""), "", IFERROR(LOOKUP(2,1/(F$9:F64&lt;&gt;""),F$9:F64), 0) + N(D65) - N(E65))</f>
        <v/>
      </c>
      <c r="G65" s="80" t="str" cm="1">
        <f t="array" ref="G65">IF(D65="", "",
  IFERROR(LOOKUP(2,1/(G$9:G64&lt;&gt;""), G$9:G64) - D65, "")
)</f>
        <v/>
      </c>
      <c r="H65" s="78"/>
      <c r="I65" s="79"/>
      <c r="J65" s="79" t="str" cm="1">
        <f t="array" ref="J65">IF(AND(H65="", I65=""), "", IFERROR(LOOKUP(2,1/(J$9:J64&lt;&gt;""), J$9:J64), 0) + N(H65) - N(I65))</f>
        <v/>
      </c>
      <c r="K65" s="81" t="str" cm="1">
        <f t="array" ref="K65">IF(H65="", "",
  IFERROR(LOOKUP(2,1/(K$9:K64&lt;&gt;""), K$9:K64) - H65, "")
)</f>
        <v/>
      </c>
    </row>
    <row r="66" spans="2:11" ht="15">
      <c r="B66" s="76"/>
      <c r="C66" s="77"/>
      <c r="D66" s="78"/>
      <c r="E66" s="79"/>
      <c r="F66" s="79" t="str" cm="1">
        <f t="array" ref="F66">IF(AND(D66="", E66=""), "", IFERROR(LOOKUP(2,1/(F$9:F65&lt;&gt;""),F$9:F65), 0) + N(D66) - N(E66))</f>
        <v/>
      </c>
      <c r="G66" s="80" t="str" cm="1">
        <f t="array" ref="G66">IF(D66="", "",
  IFERROR(LOOKUP(2,1/(G$9:G65&lt;&gt;""), G$9:G65) - D66, "")
)</f>
        <v/>
      </c>
      <c r="H66" s="78"/>
      <c r="I66" s="79"/>
      <c r="J66" s="79" t="str" cm="1">
        <f t="array" ref="J66">IF(AND(H66="", I66=""), "", IFERROR(LOOKUP(2,1/(J$9:J65&lt;&gt;""), J$9:J65), 0) + N(H66) - N(I66))</f>
        <v/>
      </c>
      <c r="K66" s="81" t="str" cm="1">
        <f t="array" ref="K66">IF(H66="", "",
  IFERROR(LOOKUP(2,1/(K$9:K65&lt;&gt;""), K$9:K65) - H66, "")
)</f>
        <v/>
      </c>
    </row>
    <row r="67" spans="2:11" ht="15">
      <c r="B67" s="82"/>
      <c r="C67" s="83"/>
      <c r="D67" s="84"/>
      <c r="E67" s="85"/>
      <c r="F67" s="79" t="str" cm="1">
        <f t="array" ref="F67">IF(AND(D67="", E67=""), "", IFERROR(LOOKUP(2,1/(F$9:F66&lt;&gt;""),F$9:F66), 0) + N(D67) - N(E67))</f>
        <v/>
      </c>
      <c r="G67" s="80" t="str" cm="1">
        <f t="array" ref="G67">IF(D67="", "",
  IFERROR(LOOKUP(2,1/(G$9:G66&lt;&gt;""), G$9:G66) - D67, "")
)</f>
        <v/>
      </c>
      <c r="H67" s="78"/>
      <c r="I67" s="79"/>
      <c r="J67" s="79" t="str" cm="1">
        <f t="array" ref="J67">IF(AND(H67="", I67=""), "", IFERROR(LOOKUP(2,1/(J$9:J66&lt;&gt;""), J$9:J66), 0) + N(H67) - N(I67))</f>
        <v/>
      </c>
      <c r="K67" s="81" t="str" cm="1">
        <f t="array" ref="K67">IF(H67="", "",
  IFERROR(LOOKUP(2,1/(K$9:K66&lt;&gt;""), K$9:K66) - H67, "")
)</f>
        <v/>
      </c>
    </row>
    <row r="68" spans="2:11" ht="15">
      <c r="B68" s="76"/>
      <c r="C68" s="77"/>
      <c r="D68" s="78"/>
      <c r="E68" s="79"/>
      <c r="F68" s="79" t="str" cm="1">
        <f t="array" ref="F68">IF(AND(D68="", E68=""), "", IFERROR(LOOKUP(2,1/(F$9:F67&lt;&gt;""),F$9:F67), 0) + N(D68) - N(E68))</f>
        <v/>
      </c>
      <c r="G68" s="80" t="str" cm="1">
        <f t="array" ref="G68">IF(D68="", "",
  IFERROR(LOOKUP(2,1/(G$9:G67&lt;&gt;""), G$9:G67) - D68, "")
)</f>
        <v/>
      </c>
      <c r="H68" s="78"/>
      <c r="I68" s="79"/>
      <c r="J68" s="79" t="str" cm="1">
        <f t="array" ref="J68">IF(AND(H68="", I68=""), "", IFERROR(LOOKUP(2,1/(J$9:J67&lt;&gt;""), J$9:J67), 0) + N(H68) - N(I68))</f>
        <v/>
      </c>
      <c r="K68" s="81" t="str" cm="1">
        <f t="array" ref="K68">IF(H68="", "",
  IFERROR(LOOKUP(2,1/(K$9:K67&lt;&gt;""), K$9:K67) - H68, "")
)</f>
        <v/>
      </c>
    </row>
    <row r="69" spans="2:11" ht="15">
      <c r="B69" s="76"/>
      <c r="C69" s="77"/>
      <c r="D69" s="78"/>
      <c r="E69" s="79"/>
      <c r="F69" s="79" t="str" cm="1">
        <f t="array" ref="F69">IF(AND(D69="", E69=""), "", IFERROR(LOOKUP(2,1/(F$9:F68&lt;&gt;""),F$9:F68), 0) + N(D69) - N(E69))</f>
        <v/>
      </c>
      <c r="G69" s="80" t="str" cm="1">
        <f t="array" ref="G69">IF(D69="", "",
  IFERROR(LOOKUP(2,1/(G$9:G68&lt;&gt;""), G$9:G68) - D69, "")
)</f>
        <v/>
      </c>
      <c r="H69" s="78"/>
      <c r="I69" s="79"/>
      <c r="J69" s="79" t="str" cm="1">
        <f t="array" ref="J69">IF(AND(H69="", I69=""), "", IFERROR(LOOKUP(2,1/(J$9:J68&lt;&gt;""), J$9:J68), 0) + N(H69) - N(I69))</f>
        <v/>
      </c>
      <c r="K69" s="81" t="str" cm="1">
        <f t="array" ref="K69">IF(H69="", "",
  IFERROR(LOOKUP(2,1/(K$9:K68&lt;&gt;""), K$9:K68) - H69, "")
)</f>
        <v/>
      </c>
    </row>
    <row r="70" spans="2:11" ht="15">
      <c r="B70" s="76"/>
      <c r="C70" s="77"/>
      <c r="D70" s="78"/>
      <c r="E70" s="79"/>
      <c r="F70" s="79" t="str" cm="1">
        <f t="array" ref="F70">IF(AND(D70="", E70=""), "", IFERROR(LOOKUP(2,1/(F$9:F69&lt;&gt;""),F$9:F69), 0) + N(D70) - N(E70))</f>
        <v/>
      </c>
      <c r="G70" s="80" t="str" cm="1">
        <f t="array" ref="G70">IF(D70="", "",
  IFERROR(LOOKUP(2,1/(G$9:G69&lt;&gt;""), G$9:G69) - D70, "")
)</f>
        <v/>
      </c>
      <c r="H70" s="78"/>
      <c r="I70" s="85"/>
      <c r="J70" s="79" t="str" cm="1">
        <f t="array" ref="J70">IF(AND(H70="", I70=""), "", IFERROR(LOOKUP(2,1/(J$9:J69&lt;&gt;""), J$9:J69), 0) + N(H70) - N(I70))</f>
        <v/>
      </c>
      <c r="K70" s="81" t="str" cm="1">
        <f t="array" ref="K70">IF(H70="", "",
  IFERROR(LOOKUP(2,1/(K$9:K69&lt;&gt;""), K$9:K69) - H70, "")
)</f>
        <v/>
      </c>
    </row>
    <row r="71" spans="2:11" ht="15">
      <c r="B71" s="76"/>
      <c r="C71" s="77"/>
      <c r="D71" s="78"/>
      <c r="E71" s="79"/>
      <c r="F71" s="79" t="str" cm="1">
        <f t="array" ref="F71">IF(AND(D71="", E71=""), "", IFERROR(LOOKUP(2,1/(F$9:F70&lt;&gt;""),F$9:F70), 0) + N(D71) - N(E71))</f>
        <v/>
      </c>
      <c r="G71" s="80" t="str" cm="1">
        <f t="array" ref="G71">IF(D71="", "",
  IFERROR(LOOKUP(2,1/(G$9:G70&lt;&gt;""), G$9:G70) - D71, "")
)</f>
        <v/>
      </c>
      <c r="H71" s="78"/>
      <c r="I71" s="79"/>
      <c r="J71" s="79" t="str" cm="1">
        <f t="array" ref="J71">IF(AND(H71="", I71=""), "", IFERROR(LOOKUP(2,1/(J$9:J70&lt;&gt;""), J$9:J70), 0) + N(H71) - N(I71))</f>
        <v/>
      </c>
      <c r="K71" s="81" t="str" cm="1">
        <f t="array" ref="K71">IF(H71="", "",
  IFERROR(LOOKUP(2,1/(K$9:K70&lt;&gt;""), K$9:K70) - H71, "")
)</f>
        <v/>
      </c>
    </row>
    <row r="72" spans="2:11" ht="15">
      <c r="B72" s="76"/>
      <c r="C72" s="77"/>
      <c r="D72" s="78"/>
      <c r="E72" s="79"/>
      <c r="F72" s="79" t="str" cm="1">
        <f t="array" ref="F72">IF(AND(D72="", E72=""), "", IFERROR(LOOKUP(2,1/(F$9:F71&lt;&gt;""),F$9:F71), 0) + N(D72) - N(E72))</f>
        <v/>
      </c>
      <c r="G72" s="80" t="str" cm="1">
        <f t="array" ref="G72">IF(D72="", "",
  IFERROR(LOOKUP(2,1/(G$9:G71&lt;&gt;""), G$9:G71) - D72, "")
)</f>
        <v/>
      </c>
      <c r="H72" s="78"/>
      <c r="I72" s="79"/>
      <c r="J72" s="79" t="str" cm="1">
        <f t="array" ref="J72">IF(AND(H72="", I72=""), "", IFERROR(LOOKUP(2,1/(J$9:J71&lt;&gt;""), J$9:J71), 0) + N(H72) - N(I72))</f>
        <v/>
      </c>
      <c r="K72" s="81" t="str" cm="1">
        <f t="array" ref="K72">IF(H72="", "",
  IFERROR(LOOKUP(2,1/(K$9:K71&lt;&gt;""), K$9:K71) - H72, "")
)</f>
        <v/>
      </c>
    </row>
    <row r="73" spans="2:11" ht="15">
      <c r="B73" s="76"/>
      <c r="C73" s="77"/>
      <c r="D73" s="78"/>
      <c r="E73" s="79"/>
      <c r="F73" s="79" t="str" cm="1">
        <f t="array" ref="F73">IF(AND(D73="", E73=""), "", IFERROR(LOOKUP(2,1/(F$9:F72&lt;&gt;""),F$9:F72), 0) + N(D73) - N(E73))</f>
        <v/>
      </c>
      <c r="G73" s="80" t="str" cm="1">
        <f t="array" ref="G73">IF(D73="", "",
  IFERROR(LOOKUP(2,1/(G$9:G72&lt;&gt;""), G$9:G72) - D73, "")
)</f>
        <v/>
      </c>
      <c r="H73" s="78"/>
      <c r="I73" s="79"/>
      <c r="J73" s="79" t="str" cm="1">
        <f t="array" ref="J73">IF(AND(H73="", I73=""), "", IFERROR(LOOKUP(2,1/(J$9:J72&lt;&gt;""), J$9:J72), 0) + N(H73) - N(I73))</f>
        <v/>
      </c>
      <c r="K73" s="81" t="str" cm="1">
        <f t="array" ref="K73">IF(H73="", "",
  IFERROR(LOOKUP(2,1/(K$9:K72&lt;&gt;""), K$9:K72) - H73, "")
)</f>
        <v/>
      </c>
    </row>
    <row r="74" spans="2:11" ht="15">
      <c r="B74" s="76"/>
      <c r="C74" s="77"/>
      <c r="D74" s="78"/>
      <c r="E74" s="79"/>
      <c r="F74" s="79" t="str" cm="1">
        <f t="array" ref="F74">IF(AND(D74="", E74=""), "", IFERROR(LOOKUP(2,1/(F$9:F73&lt;&gt;""),F$9:F73), 0) + N(D74) - N(E74))</f>
        <v/>
      </c>
      <c r="G74" s="80" t="str" cm="1">
        <f t="array" ref="G74">IF(D74="", "",
  IFERROR(LOOKUP(2,1/(G$9:G73&lt;&gt;""), G$9:G73) - D74, "")
)</f>
        <v/>
      </c>
      <c r="H74" s="78"/>
      <c r="I74" s="79"/>
      <c r="J74" s="79" t="str" cm="1">
        <f t="array" ref="J74">IF(AND(H74="", I74=""), "", IFERROR(LOOKUP(2,1/(J$9:J73&lt;&gt;""), J$9:J73), 0) + N(H74) - N(I74))</f>
        <v/>
      </c>
      <c r="K74" s="81" t="str" cm="1">
        <f t="array" ref="K74">IF(H74="", "",
  IFERROR(LOOKUP(2,1/(K$9:K73&lt;&gt;""), K$9:K73) - H74, "")
)</f>
        <v/>
      </c>
    </row>
    <row r="75" spans="2:11" ht="15">
      <c r="B75" s="76"/>
      <c r="C75" s="77"/>
      <c r="D75" s="78"/>
      <c r="E75" s="79"/>
      <c r="F75" s="79" t="str" cm="1">
        <f t="array" ref="F75">IF(AND(D75="", E75=""), "", IFERROR(LOOKUP(2,1/(F$9:F74&lt;&gt;""),F$9:F74), 0) + N(D75) - N(E75))</f>
        <v/>
      </c>
      <c r="G75" s="80" t="str" cm="1">
        <f t="array" ref="G75">IF(D75="", "",
  IFERROR(LOOKUP(2,1/(G$9:G74&lt;&gt;""), G$9:G74) - D75, "")
)</f>
        <v/>
      </c>
      <c r="H75" s="78"/>
      <c r="I75" s="79"/>
      <c r="J75" s="79" t="str" cm="1">
        <f t="array" ref="J75">IF(AND(H75="", I75=""), "", IFERROR(LOOKUP(2,1/(J$9:J74&lt;&gt;""), J$9:J74), 0) + N(H75) - N(I75))</f>
        <v/>
      </c>
      <c r="K75" s="81" t="str" cm="1">
        <f t="array" ref="K75">IF(H75="", "",
  IFERROR(LOOKUP(2,1/(K$9:K74&lt;&gt;""), K$9:K74) - H75, "")
)</f>
        <v/>
      </c>
    </row>
    <row r="76" spans="2:11" ht="15">
      <c r="B76" s="76"/>
      <c r="C76" s="77"/>
      <c r="D76" s="78"/>
      <c r="E76" s="79"/>
      <c r="F76" s="79" t="str" cm="1">
        <f t="array" ref="F76">IF(AND(D76="", E76=""), "", IFERROR(LOOKUP(2,1/(F$9:F75&lt;&gt;""),F$9:F75), 0) + N(D76) - N(E76))</f>
        <v/>
      </c>
      <c r="G76" s="80" t="str" cm="1">
        <f t="array" ref="G76">IF(D76="", "",
  IFERROR(LOOKUP(2,1/(G$9:G75&lt;&gt;""), G$9:G75) - D76, "")
)</f>
        <v/>
      </c>
      <c r="H76" s="78"/>
      <c r="I76" s="79"/>
      <c r="J76" s="79" t="str" cm="1">
        <f t="array" ref="J76">IF(AND(H76="", I76=""), "", IFERROR(LOOKUP(2,1/(J$9:J75&lt;&gt;""), J$9:J75), 0) + N(H76) - N(I76))</f>
        <v/>
      </c>
      <c r="K76" s="81" t="str" cm="1">
        <f t="array" ref="K76">IF(H76="", "",
  IFERROR(LOOKUP(2,1/(K$9:K75&lt;&gt;""), K$9:K75) - H76, "")
)</f>
        <v/>
      </c>
    </row>
    <row r="77" spans="2:11" ht="15">
      <c r="B77" s="76"/>
      <c r="C77" s="77"/>
      <c r="D77" s="78"/>
      <c r="E77" s="79"/>
      <c r="F77" s="79" t="str" cm="1">
        <f t="array" ref="F77">IF(AND(D77="", E77=""), "", IFERROR(LOOKUP(2,1/(F$9:F76&lt;&gt;""),F$9:F76), 0) + N(D77) - N(E77))</f>
        <v/>
      </c>
      <c r="G77" s="80" t="str" cm="1">
        <f t="array" ref="G77">IF(D77="", "",
  IFERROR(LOOKUP(2,1/(G$9:G76&lt;&gt;""), G$9:G76) - D77, "")
)</f>
        <v/>
      </c>
      <c r="H77" s="78"/>
      <c r="I77" s="79"/>
      <c r="J77" s="79" t="str" cm="1">
        <f t="array" ref="J77">IF(AND(H77="", I77=""), "", IFERROR(LOOKUP(2,1/(J$9:J76&lt;&gt;""), J$9:J76), 0) + N(H77) - N(I77))</f>
        <v/>
      </c>
      <c r="K77" s="81" t="str" cm="1">
        <f t="array" ref="K77">IF(H77="", "",
  IFERROR(LOOKUP(2,1/(K$9:K76&lt;&gt;""), K$9:K76) - H77, "")
)</f>
        <v/>
      </c>
    </row>
    <row r="78" spans="2:11" ht="15">
      <c r="B78" s="76"/>
      <c r="C78" s="77"/>
      <c r="D78" s="78"/>
      <c r="E78" s="79"/>
      <c r="F78" s="79" t="str" cm="1">
        <f t="array" ref="F78">IF(AND(D78="", E78=""), "", IFERROR(LOOKUP(2,1/(F$9:F77&lt;&gt;""),F$9:F77), 0) + N(D78) - N(E78))</f>
        <v/>
      </c>
      <c r="G78" s="80" t="str" cm="1">
        <f t="array" ref="G78">IF(D78="", "",
  IFERROR(LOOKUP(2,1/(G$9:G77&lt;&gt;""), G$9:G77) - D78, "")
)</f>
        <v/>
      </c>
      <c r="H78" s="78"/>
      <c r="I78" s="79"/>
      <c r="J78" s="79" t="str" cm="1">
        <f t="array" ref="J78">IF(AND(H78="", I78=""), "", IFERROR(LOOKUP(2,1/(J$9:J77&lt;&gt;""), J$9:J77), 0) + N(H78) - N(I78))</f>
        <v/>
      </c>
      <c r="K78" s="81" t="str" cm="1">
        <f t="array" ref="K78">IF(H78="", "",
  IFERROR(LOOKUP(2,1/(K$9:K77&lt;&gt;""), K$9:K77) - H78, "")
)</f>
        <v/>
      </c>
    </row>
    <row r="79" spans="2:11" ht="15">
      <c r="B79" s="76"/>
      <c r="C79" s="77"/>
      <c r="D79" s="78"/>
      <c r="E79" s="79"/>
      <c r="F79" s="79" t="str" cm="1">
        <f t="array" ref="F79">IF(AND(D79="", E79=""), "", IFERROR(LOOKUP(2,1/(F$9:F78&lt;&gt;""),F$9:F78), 0) + N(D79) - N(E79))</f>
        <v/>
      </c>
      <c r="G79" s="80" t="str" cm="1">
        <f t="array" ref="G79">IF(D79="", "",
  IFERROR(LOOKUP(2,1/(G$9:G78&lt;&gt;""), G$9:G78) - D79, "")
)</f>
        <v/>
      </c>
      <c r="H79" s="78"/>
      <c r="I79" s="79"/>
      <c r="J79" s="79" t="str" cm="1">
        <f t="array" ref="J79">IF(AND(H79="", I79=""), "", IFERROR(LOOKUP(2,1/(J$9:J78&lt;&gt;""), J$9:J78), 0) + N(H79) - N(I79))</f>
        <v/>
      </c>
      <c r="K79" s="81" t="str" cm="1">
        <f t="array" ref="K79">IF(H79="", "",
  IFERROR(LOOKUP(2,1/(K$9:K78&lt;&gt;""), K$9:K78) - H79, "")
)</f>
        <v/>
      </c>
    </row>
    <row r="80" spans="2:11" ht="15">
      <c r="B80" s="76"/>
      <c r="C80" s="77"/>
      <c r="D80" s="78"/>
      <c r="E80" s="79"/>
      <c r="F80" s="79" t="str" cm="1">
        <f t="array" ref="F80">IF(AND(D80="", E80=""), "", IFERROR(LOOKUP(2,1/(F$9:F79&lt;&gt;""),F$9:F79), 0) + N(D80) - N(E80))</f>
        <v/>
      </c>
      <c r="G80" s="80" t="str" cm="1">
        <f t="array" ref="G80">IF(D80="", "",
  IFERROR(LOOKUP(2,1/(G$9:G79&lt;&gt;""), G$9:G79) - D80, "")
)</f>
        <v/>
      </c>
      <c r="H80" s="78"/>
      <c r="I80" s="79"/>
      <c r="J80" s="79" t="str" cm="1">
        <f t="array" ref="J80">IF(AND(H80="", I80=""), "", IFERROR(LOOKUP(2,1/(J$9:J79&lt;&gt;""), J$9:J79), 0) + N(H80) - N(I80))</f>
        <v/>
      </c>
      <c r="K80" s="81" t="str" cm="1">
        <f t="array" ref="K80">IF(H80="", "",
  IFERROR(LOOKUP(2,1/(K$9:K79&lt;&gt;""), K$9:K79) - H80, "")
)</f>
        <v/>
      </c>
    </row>
    <row r="81" spans="2:11" ht="15">
      <c r="B81" s="76"/>
      <c r="C81" s="77"/>
      <c r="D81" s="78"/>
      <c r="E81" s="79"/>
      <c r="F81" s="79" t="str" cm="1">
        <f t="array" ref="F81">IF(AND(D81="", E81=""), "", IFERROR(LOOKUP(2,1/(F$9:F80&lt;&gt;""),F$9:F80), 0) + N(D81) - N(E81))</f>
        <v/>
      </c>
      <c r="G81" s="80" t="str" cm="1">
        <f t="array" ref="G81">IF(D81="", "",
  IFERROR(LOOKUP(2,1/(G$9:G80&lt;&gt;""), G$9:G80) - D81, "")
)</f>
        <v/>
      </c>
      <c r="H81" s="78"/>
      <c r="I81" s="79"/>
      <c r="J81" s="79" t="str" cm="1">
        <f t="array" ref="J81">IF(AND(H81="", I81=""), "", IFERROR(LOOKUP(2,1/(J$9:J80&lt;&gt;""), J$9:J80), 0) + N(H81) - N(I81))</f>
        <v/>
      </c>
      <c r="K81" s="81" t="str" cm="1">
        <f t="array" ref="K81">IF(H81="", "",
  IFERROR(LOOKUP(2,1/(K$9:K80&lt;&gt;""), K$9:K80) - H81, "")
)</f>
        <v/>
      </c>
    </row>
    <row r="82" spans="2:11" ht="15">
      <c r="B82" s="76"/>
      <c r="C82" s="77"/>
      <c r="D82" s="78"/>
      <c r="E82" s="79"/>
      <c r="F82" s="79" t="str" cm="1">
        <f t="array" ref="F82">IF(AND(D82="", E82=""), "", IFERROR(LOOKUP(2,1/(F$9:F81&lt;&gt;""),F$9:F81), 0) + N(D82) - N(E82))</f>
        <v/>
      </c>
      <c r="G82" s="80" t="str" cm="1">
        <f t="array" ref="G82">IF(D82="", "",
  IFERROR(LOOKUP(2,1/(G$9:G81&lt;&gt;""), G$9:G81) - D82, "")
)</f>
        <v/>
      </c>
      <c r="H82" s="78"/>
      <c r="I82" s="79"/>
      <c r="J82" s="79" t="str" cm="1">
        <f t="array" ref="J82">IF(AND(H82="", I82=""), "", IFERROR(LOOKUP(2,1/(J$9:J81&lt;&gt;""), J$9:J81), 0) + N(H82) - N(I82))</f>
        <v/>
      </c>
      <c r="K82" s="81" t="str" cm="1">
        <f t="array" ref="K82">IF(H82="", "",
  IFERROR(LOOKUP(2,1/(K$9:K81&lt;&gt;""), K$9:K81) - H82, "")
)</f>
        <v/>
      </c>
    </row>
    <row r="83" spans="2:11" ht="15">
      <c r="B83" s="76"/>
      <c r="C83" s="77"/>
      <c r="D83" s="78"/>
      <c r="E83" s="79"/>
      <c r="F83" s="79" t="str" cm="1">
        <f t="array" ref="F83">IF(AND(D83="", E83=""), "", IFERROR(LOOKUP(2,1/(F$9:F82&lt;&gt;""),F$9:F82), 0) + N(D83) - N(E83))</f>
        <v/>
      </c>
      <c r="G83" s="80" t="str" cm="1">
        <f t="array" ref="G83">IF(D83="", "",
  IFERROR(LOOKUP(2,1/(G$9:G82&lt;&gt;""), G$9:G82) - D83, "")
)</f>
        <v/>
      </c>
      <c r="H83" s="78"/>
      <c r="I83" s="79"/>
      <c r="J83" s="79" t="str" cm="1">
        <f t="array" ref="J83">IF(AND(H83="", I83=""), "", IFERROR(LOOKUP(2,1/(J$9:J82&lt;&gt;""), J$9:J82), 0) + N(H83) - N(I83))</f>
        <v/>
      </c>
      <c r="K83" s="81" t="str" cm="1">
        <f t="array" ref="K83">IF(H83="", "",
  IFERROR(LOOKUP(2,1/(K$9:K82&lt;&gt;""), K$9:K82) - H83, "")
)</f>
        <v/>
      </c>
    </row>
    <row r="84" spans="2:11" ht="15">
      <c r="B84" s="76"/>
      <c r="C84" s="77"/>
      <c r="D84" s="78"/>
      <c r="E84" s="79"/>
      <c r="F84" s="79" t="str" cm="1">
        <f t="array" ref="F84">IF(AND(D84="", E84=""), "", IFERROR(LOOKUP(2,1/(F$9:F83&lt;&gt;""),F$9:F83), 0) + N(D84) - N(E84))</f>
        <v/>
      </c>
      <c r="G84" s="80" t="str" cm="1">
        <f t="array" ref="G84">IF(D84="", "",
  IFERROR(LOOKUP(2,1/(G$9:G83&lt;&gt;""), G$9:G83) - D84, "")
)</f>
        <v/>
      </c>
      <c r="H84" s="78"/>
      <c r="I84" s="79"/>
      <c r="J84" s="79" t="str" cm="1">
        <f t="array" ref="J84">IF(AND(H84="", I84=""), "", IFERROR(LOOKUP(2,1/(J$9:J83&lt;&gt;""), J$9:J83), 0) + N(H84) - N(I84))</f>
        <v/>
      </c>
      <c r="K84" s="81" t="str" cm="1">
        <f t="array" ref="K84">IF(H84="", "",
  IFERROR(LOOKUP(2,1/(K$9:K83&lt;&gt;""), K$9:K83) - H84, "")
)</f>
        <v/>
      </c>
    </row>
    <row r="85" spans="2:11" ht="15">
      <c r="B85" s="76"/>
      <c r="C85" s="77"/>
      <c r="D85" s="78"/>
      <c r="E85" s="79"/>
      <c r="F85" s="79" t="str" cm="1">
        <f t="array" ref="F85">IF(AND(D85="", E85=""), "", IFERROR(LOOKUP(2,1/(F$9:F84&lt;&gt;""),F$9:F84), 0) + N(D85) - N(E85))</f>
        <v/>
      </c>
      <c r="G85" s="80" t="str" cm="1">
        <f t="array" ref="G85">IF(D85="", "",
  IFERROR(LOOKUP(2,1/(G$9:G84&lt;&gt;""), G$9:G84) - D85, "")
)</f>
        <v/>
      </c>
      <c r="H85" s="78"/>
      <c r="I85" s="79"/>
      <c r="J85" s="79" t="str" cm="1">
        <f t="array" ref="J85">IF(AND(H85="", I85=""), "", IFERROR(LOOKUP(2,1/(J$9:J84&lt;&gt;""), J$9:J84), 0) + N(H85) - N(I85))</f>
        <v/>
      </c>
      <c r="K85" s="81" t="str" cm="1">
        <f t="array" ref="K85">IF(H85="", "",
  IFERROR(LOOKUP(2,1/(K$9:K84&lt;&gt;""), K$9:K84) - H85, "")
)</f>
        <v/>
      </c>
    </row>
    <row r="86" spans="2:11" ht="15">
      <c r="B86" s="86"/>
      <c r="C86" s="87"/>
      <c r="D86" s="88"/>
      <c r="E86" s="89"/>
      <c r="F86" s="89" t="str" cm="1">
        <f t="array" ref="F86">IF(AND(D86="", E86=""), "", IFERROR(LOOKUP(2,1/(F$9:F85&lt;&gt;""),F$9:F85), 0) + N(D86) - N(E86))</f>
        <v/>
      </c>
      <c r="G86" s="90" t="str" cm="1">
        <f t="array" ref="G86">IF(D86="", "",
  IFERROR(LOOKUP(2,1/(G$9:G85&lt;&gt;""), G$9:G85) - D86, "")
)</f>
        <v/>
      </c>
      <c r="H86" s="88"/>
      <c r="I86" s="89"/>
      <c r="J86" s="89" t="str" cm="1">
        <f t="array" ref="J86">IF(AND(H86="", I86=""), "", IFERROR(LOOKUP(2,1/(J$9:J85&lt;&gt;""), J$9:J85), 0) + N(H86) - N(I86))</f>
        <v/>
      </c>
      <c r="K86" s="91" t="str" cm="1">
        <f t="array" ref="K86">IF(H86="", "",
  IFERROR(LOOKUP(2,1/(K$9:K85&lt;&gt;""), K$9:K85) - H86, "")
)</f>
        <v/>
      </c>
    </row>
  </sheetData>
  <mergeCells count="6">
    <mergeCell ref="B2:K3"/>
    <mergeCell ref="B6:K6"/>
    <mergeCell ref="B7:B8"/>
    <mergeCell ref="C7:C8"/>
    <mergeCell ref="D7:G7"/>
    <mergeCell ref="H7:K7"/>
  </mergeCells>
  <pageMargins left="0.7" right="0.7" top="0.75" bottom="0.75" header="0.3" footer="0.3"/>
  <pageSetup paperSize="9" fitToHeight="0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1A47-47FE-4491-A974-A2D2D239E9C1}">
  <sheetPr>
    <tabColor theme="8" tint="0.79998168889431442"/>
    <pageSetUpPr fitToPage="1"/>
  </sheetPr>
  <dimension ref="B2:T86"/>
  <sheetViews>
    <sheetView workbookViewId="0"/>
  </sheetViews>
  <sheetFormatPr defaultRowHeight="13.5"/>
  <cols>
    <col min="1" max="1" width="9.140625" style="5"/>
    <col min="2" max="2" width="9.7109375" style="7" customWidth="1"/>
    <col min="3" max="3" width="40.7109375" style="5" customWidth="1"/>
    <col min="4" max="4" width="9.7109375" style="5" customWidth="1"/>
    <col min="5" max="16" width="5.7109375" style="5" customWidth="1"/>
    <col min="17" max="20" width="9.7109375" style="5" customWidth="1"/>
    <col min="21" max="22" width="9.140625" style="5"/>
    <col min="23" max="23" width="9.42578125" style="5" bestFit="1" customWidth="1"/>
    <col min="24" max="16384" width="9.140625" style="5"/>
  </cols>
  <sheetData>
    <row r="2" spans="2:20" ht="15" customHeight="1">
      <c r="B2" s="189" t="str">
        <f>"令和" &amp; 表紙!F2 &amp; "年度　有害鳥獣駆除用実包　管理帳簿"</f>
        <v>令和XX年度　有害鳥獣駆除用実包　管理帳簿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37"/>
      <c r="T2" s="37"/>
    </row>
    <row r="3" spans="2:20" ht="15" customHeight="1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37"/>
      <c r="T3" s="37"/>
    </row>
    <row r="4" spans="2:20">
      <c r="B4" s="6"/>
      <c r="C4" s="6"/>
      <c r="D4" s="6"/>
      <c r="E4" s="6"/>
      <c r="F4" s="6"/>
      <c r="G4" s="6"/>
      <c r="H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6.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 t="s">
        <v>30</v>
      </c>
      <c r="R5" s="10" t="s">
        <v>31</v>
      </c>
    </row>
    <row r="6" spans="2:20" ht="15">
      <c r="B6" s="190" t="s">
        <v>32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38"/>
      <c r="T6" s="38"/>
    </row>
    <row r="7" spans="2:20" ht="30" customHeight="1">
      <c r="B7" s="192" t="s">
        <v>33</v>
      </c>
      <c r="C7" s="194" t="s">
        <v>34</v>
      </c>
      <c r="D7" s="191" t="s">
        <v>35</v>
      </c>
      <c r="E7" s="196" t="s">
        <v>36</v>
      </c>
      <c r="F7" s="197"/>
      <c r="G7" s="198"/>
      <c r="H7" s="196" t="s">
        <v>37</v>
      </c>
      <c r="I7" s="197"/>
      <c r="J7" s="198"/>
      <c r="K7" s="199" t="s">
        <v>38</v>
      </c>
      <c r="L7" s="200"/>
      <c r="M7" s="201"/>
      <c r="N7" s="199" t="s">
        <v>39</v>
      </c>
      <c r="O7" s="200"/>
      <c r="P7" s="201"/>
      <c r="Q7" s="187" t="s">
        <v>40</v>
      </c>
      <c r="R7" s="187" t="s">
        <v>41</v>
      </c>
    </row>
    <row r="8" spans="2:20" ht="15">
      <c r="B8" s="193"/>
      <c r="C8" s="195"/>
      <c r="D8" s="188"/>
      <c r="E8" s="65" t="s">
        <v>42</v>
      </c>
      <c r="F8" s="66" t="s">
        <v>43</v>
      </c>
      <c r="G8" s="67" t="s">
        <v>44</v>
      </c>
      <c r="H8" s="65" t="s">
        <v>42</v>
      </c>
      <c r="I8" s="66" t="s">
        <v>43</v>
      </c>
      <c r="J8" s="67" t="s">
        <v>44</v>
      </c>
      <c r="K8" s="71" t="s">
        <v>42</v>
      </c>
      <c r="L8" s="68" t="s">
        <v>43</v>
      </c>
      <c r="M8" s="69" t="s">
        <v>44</v>
      </c>
      <c r="N8" s="71" t="s">
        <v>42</v>
      </c>
      <c r="O8" s="68" t="s">
        <v>43</v>
      </c>
      <c r="P8" s="69" t="s">
        <v>44</v>
      </c>
      <c r="Q8" s="188"/>
      <c r="R8" s="188"/>
    </row>
    <row r="9" spans="2:20" ht="15">
      <c r="B9" s="17"/>
      <c r="C9" s="12"/>
      <c r="D9" s="12"/>
      <c r="E9" s="18"/>
      <c r="F9" s="19"/>
      <c r="G9" s="15"/>
      <c r="H9" s="18"/>
      <c r="I9" s="19"/>
      <c r="J9" s="15"/>
      <c r="K9" s="18"/>
      <c r="L9" s="19"/>
      <c r="M9" s="15"/>
      <c r="N9" s="18"/>
      <c r="O9" s="19"/>
      <c r="P9" s="15"/>
      <c r="Q9" s="12" t="str">
        <f>IF(AND(G9="", J9="", M9="", P9=""), "", N(G9) + N(J9) + N(M9) + N(P9))</f>
        <v/>
      </c>
      <c r="R9" s="12"/>
    </row>
    <row r="10" spans="2:20" ht="15">
      <c r="B10" s="11"/>
      <c r="C10" s="16"/>
      <c r="D10" s="16"/>
      <c r="E10" s="13"/>
      <c r="F10" s="14"/>
      <c r="G10" s="31" t="str" cm="1">
        <f t="array" ref="G10">IF(AND(ISBLANK(E10), ISBLANK(F10)), "", IFERROR(LOOKUP(2,1/(G$9:G9&lt;&gt;""),G$9:G9), 0) + N(E10) - N(F10))</f>
        <v/>
      </c>
      <c r="H10" s="13"/>
      <c r="I10" s="14"/>
      <c r="J10" s="31" t="str" cm="1">
        <f t="array" ref="J10">IF(AND(ISBLANK(H10), ISBLANK(I10)), "", IFERROR(LOOKUP(2,1/(J$9:J9&lt;&gt;""),J$9:J9), 0) + N(H10) - N(I10))</f>
        <v/>
      </c>
      <c r="K10" s="13"/>
      <c r="L10" s="14"/>
      <c r="M10" s="31" t="str" cm="1">
        <f t="array" ref="M10">IF(AND(ISBLANK(K10), ISBLANK(L10)), "", IFERROR(LOOKUP(2,1/(M$9:M9&lt;&gt;""),M$9:M9), 0) + N(K10) - N(L10))</f>
        <v/>
      </c>
      <c r="N10" s="13"/>
      <c r="O10" s="14"/>
      <c r="P10" s="31" t="str" cm="1">
        <f t="array" ref="P10">IF(AND(ISBLANK(N10), ISBLANK(O10)), "", IFERROR(LOOKUP(2,1/(P$9:P9&lt;&gt;""),P$9:P9), 0) + N(N10) - N(O10))</f>
        <v/>
      </c>
      <c r="Q10" s="12" t="str" cm="1">
        <f t="array" ref="Q10">IF(
  AND(D10="", E10="", F10="", H10="", I10="", K10="", L10="", N10="", O10=""),
  "",
  IFERROR(LOOKUP(2,1/(G$9:G10&lt;&gt;""),G$9:G10),0)
  + IFERROR(LOOKUP(2,1/(J$9:J10&lt;&gt;""),J$9:J10),0)
  + IFERROR(LOOKUP(2,1/(M$9:M10&lt;&gt;""),M$9:M10),0)
  + IFERROR(LOOKUP(2,1/(P$9:P10&lt;&gt;""),P$9:P10),0)
)</f>
        <v/>
      </c>
      <c r="R10" s="16" t="str" cm="1">
        <f t="array" ref="R10">IF(
  OR(COUNT(E10, H10, K10, N10)=0, ISNUMBER(SEARCH("製造", C10))),
  "",
  MAX(0,
    LOOKUP(2,1/(R$9:R9&lt;&gt;""), R$9:R9)
    - IF(E10="", 0, E10)
    - IF(H10="", 0, H10)
    - IF(K10="", 0, K10)
    - IF(N10="", 0, N10)
  )
)</f>
        <v/>
      </c>
    </row>
    <row r="11" spans="2:20" ht="15">
      <c r="B11" s="11"/>
      <c r="C11" s="16"/>
      <c r="D11" s="16"/>
      <c r="E11" s="13"/>
      <c r="F11" s="14"/>
      <c r="G11" s="31" t="str" cm="1">
        <f t="array" ref="G11">IF(AND(ISBLANK(E11), ISBLANK(F11)), "", IFERROR(LOOKUP(2,1/(G$9:G10&lt;&gt;""),G$9:G10), 0) + N(E11) - N(F11))</f>
        <v/>
      </c>
      <c r="H11" s="13"/>
      <c r="I11" s="14"/>
      <c r="J11" s="31" t="str" cm="1">
        <f t="array" ref="J11">IF(AND(ISBLANK(H11), ISBLANK(I11)), "", IFERROR(LOOKUP(2,1/(J$9:J10&lt;&gt;""),J$9:J10), 0) + N(H11) - N(I11))</f>
        <v/>
      </c>
      <c r="K11" s="13"/>
      <c r="L11" s="14"/>
      <c r="M11" s="31" t="str" cm="1">
        <f t="array" ref="M11">IF(AND(ISBLANK(K11), ISBLANK(L11)), "", IFERROR(LOOKUP(2,1/(M$9:M10&lt;&gt;""),M$9:M10), 0) + N(K11) - N(L11))</f>
        <v/>
      </c>
      <c r="N11" s="13"/>
      <c r="O11" s="14"/>
      <c r="P11" s="31" t="str" cm="1">
        <f t="array" ref="P11">IF(AND(ISBLANK(N11), ISBLANK(O11)), "", IFERROR(LOOKUP(2,1/(P$9:P10&lt;&gt;""),P$9:P10), 0) + N(N11) - N(O11))</f>
        <v/>
      </c>
      <c r="Q11" s="12" t="str" cm="1">
        <f t="array" ref="Q11">IF(
  AND(D11="", E11="", F11="", H11="", I11="", K11="", L11="", N11="", O11=""),
  "",
  IFERROR(LOOKUP(2,1/(G$9:G11&lt;&gt;""),G$9:G11),0)
  + IFERROR(LOOKUP(2,1/(J$9:J11&lt;&gt;""),J$9:J11),0)
  + IFERROR(LOOKUP(2,1/(M$9:M11&lt;&gt;""),M$9:M11),0)
  + IFERROR(LOOKUP(2,1/(P$9:P11&lt;&gt;""),P$9:P11),0)
)</f>
        <v/>
      </c>
      <c r="R11" s="16" t="str" cm="1">
        <f t="array" ref="R11">IF(
  OR(COUNT(E11, H11, K11, N11)=0, ISNUMBER(SEARCH("製造", C11))),
  "",
  MAX(0,
    LOOKUP(2,1/(R$9:R10&lt;&gt;""), R$9:R10)
    - IF(E11="", 0, E11)
    - IF(H11="", 0, H11)
    - IF(K11="", 0, K11)
    - IF(N11="", 0, N11)
  )
)</f>
        <v/>
      </c>
    </row>
    <row r="12" spans="2:20" ht="15">
      <c r="B12" s="11"/>
      <c r="C12" s="16"/>
      <c r="D12" s="16"/>
      <c r="E12" s="13"/>
      <c r="F12" s="14"/>
      <c r="G12" s="31" t="str" cm="1">
        <f t="array" ref="G12">IF(AND(ISBLANK(E12), ISBLANK(F12)), "", IFERROR(LOOKUP(2,1/(G$9:G11&lt;&gt;""),G$9:G11), 0) + N(E12) - N(F12))</f>
        <v/>
      </c>
      <c r="H12" s="13"/>
      <c r="I12" s="14"/>
      <c r="J12" s="31" t="str" cm="1">
        <f t="array" ref="J12">IF(AND(ISBLANK(H12), ISBLANK(I12)), "", IFERROR(LOOKUP(2,1/(J$9:J11&lt;&gt;""),J$9:J11), 0) + N(H12) - N(I12))</f>
        <v/>
      </c>
      <c r="K12" s="13"/>
      <c r="L12" s="14"/>
      <c r="M12" s="31" t="str" cm="1">
        <f t="array" ref="M12">IF(AND(ISBLANK(K12), ISBLANK(L12)), "", IFERROR(LOOKUP(2,1/(M$9:M11&lt;&gt;""),M$9:M11), 0) + N(K12) - N(L12))</f>
        <v/>
      </c>
      <c r="N12" s="13"/>
      <c r="O12" s="14"/>
      <c r="P12" s="31" t="str" cm="1">
        <f t="array" ref="P12">IF(AND(ISBLANK(N12), ISBLANK(O12)), "", IFERROR(LOOKUP(2,1/(P$9:P11&lt;&gt;""),P$9:P11), 0) + N(N12) - N(O12))</f>
        <v/>
      </c>
      <c r="Q12" s="12" t="str" cm="1">
        <f t="array" ref="Q12">IF(
  AND(D12="", E12="", F12="", H12="", I12="", K12="", L12="", N12="", O12=""),
  "",
  IFERROR(LOOKUP(2,1/(G$9:G12&lt;&gt;""),G$9:G12),0)
  + IFERROR(LOOKUP(2,1/(J$9:J12&lt;&gt;""),J$9:J12),0)
  + IFERROR(LOOKUP(2,1/(M$9:M12&lt;&gt;""),M$9:M12),0)
  + IFERROR(LOOKUP(2,1/(P$9:P12&lt;&gt;""),P$9:P12),0)
)</f>
        <v/>
      </c>
      <c r="R12" s="16" t="str" cm="1">
        <f t="array" ref="R12">IF(
  OR(COUNT(E12, H12, K12, N12)=0, ISNUMBER(SEARCH("製造", C12))),
  "",
  MAX(0,
    LOOKUP(2,1/(R$9:R11&lt;&gt;""), R$9:R11)
    - IF(E12="", 0, E12)
    - IF(H12="", 0, H12)
    - IF(K12="", 0, K12)
    - IF(N12="", 0, N12)
  )
)</f>
        <v/>
      </c>
    </row>
    <row r="13" spans="2:20" ht="15">
      <c r="B13" s="11"/>
      <c r="C13" s="16"/>
      <c r="D13" s="16"/>
      <c r="E13" s="13"/>
      <c r="F13" s="14"/>
      <c r="G13" s="31" t="str" cm="1">
        <f t="array" ref="G13">IF(AND(ISBLANK(E13), ISBLANK(F13)), "", IFERROR(LOOKUP(2,1/(G$9:G12&lt;&gt;""),G$9:G12), 0) + N(E13) - N(F13))</f>
        <v/>
      </c>
      <c r="H13" s="13"/>
      <c r="I13" s="14"/>
      <c r="J13" s="31" t="str" cm="1">
        <f t="array" ref="J13">IF(AND(ISBLANK(H13), ISBLANK(I13)), "", IFERROR(LOOKUP(2,1/(J$9:J12&lt;&gt;""),J$9:J12), 0) + N(H13) - N(I13))</f>
        <v/>
      </c>
      <c r="K13" s="13"/>
      <c r="L13" s="14"/>
      <c r="M13" s="31" t="str" cm="1">
        <f t="array" ref="M13">IF(AND(ISBLANK(K13), ISBLANK(L13)), "", IFERROR(LOOKUP(2,1/(M$9:M12&lt;&gt;""),M$9:M12), 0) + N(K13) - N(L13))</f>
        <v/>
      </c>
      <c r="N13" s="13"/>
      <c r="O13" s="14"/>
      <c r="P13" s="31" t="str" cm="1">
        <f t="array" ref="P13">IF(AND(ISBLANK(N13), ISBLANK(O13)), "", IFERROR(LOOKUP(2,1/(P$9:P12&lt;&gt;""),P$9:P12), 0) + N(N13) - N(O13))</f>
        <v/>
      </c>
      <c r="Q13" s="12" t="str" cm="1">
        <f t="array" ref="Q13">IF(
  AND(D13="", E13="", F13="", H13="", I13="", K13="", L13="", N13="", O13=""),
  "",
  IFERROR(LOOKUP(2,1/(G$9:G13&lt;&gt;""),G$9:G13),0)
  + IFERROR(LOOKUP(2,1/(J$9:J13&lt;&gt;""),J$9:J13),0)
  + IFERROR(LOOKUP(2,1/(M$9:M13&lt;&gt;""),M$9:M13),0)
  + IFERROR(LOOKUP(2,1/(P$9:P13&lt;&gt;""),P$9:P13),0)
)</f>
        <v/>
      </c>
      <c r="R13" s="16" t="str" cm="1">
        <f t="array" ref="R13">IF(
  OR(COUNT(E13, H13, K13, N13)=0, ISNUMBER(SEARCH("製造", C13))),
  "",
  MAX(0,
    LOOKUP(2,1/(R$9:R12&lt;&gt;""), R$9:R12)
    - IF(E13="", 0, E13)
    - IF(H13="", 0, H13)
    - IF(K13="", 0, K13)
    - IF(N13="", 0, N13)
  )
)</f>
        <v/>
      </c>
    </row>
    <row r="14" spans="2:20" ht="15">
      <c r="B14" s="11"/>
      <c r="C14" s="16"/>
      <c r="D14" s="16"/>
      <c r="E14" s="13"/>
      <c r="F14" s="14"/>
      <c r="G14" s="31" t="str" cm="1">
        <f t="array" ref="G14">IF(AND(ISBLANK(E14), ISBLANK(F14)), "", IFERROR(LOOKUP(2,1/(G$9:G13&lt;&gt;""),G$9:G13), 0) + N(E14) - N(F14))</f>
        <v/>
      </c>
      <c r="H14" s="13"/>
      <c r="I14" s="14"/>
      <c r="J14" s="31" t="str" cm="1">
        <f t="array" ref="J14">IF(AND(ISBLANK(H14), ISBLANK(I14)), "", IFERROR(LOOKUP(2,1/(J$9:J13&lt;&gt;""),J$9:J13), 0) + N(H14) - N(I14))</f>
        <v/>
      </c>
      <c r="K14" s="13"/>
      <c r="L14" s="14"/>
      <c r="M14" s="31" t="str" cm="1">
        <f t="array" ref="M14">IF(AND(ISBLANK(K14), ISBLANK(L14)), "", IFERROR(LOOKUP(2,1/(M$9:M13&lt;&gt;""),M$9:M13), 0) + N(K14) - N(L14))</f>
        <v/>
      </c>
      <c r="N14" s="13"/>
      <c r="O14" s="14"/>
      <c r="P14" s="31" t="str" cm="1">
        <f t="array" ref="P14">IF(AND(ISBLANK(N14), ISBLANK(O14)), "", IFERROR(LOOKUP(2,1/(P$9:P13&lt;&gt;""),P$9:P13), 0) + N(N14) - N(O14))</f>
        <v/>
      </c>
      <c r="Q14" s="12" t="str" cm="1">
        <f t="array" ref="Q14">IF(
  AND(D14="", E14="", F14="", H14="", I14="", K14="", L14="", N14="", O14=""),
  "",
  IFERROR(LOOKUP(2,1/(G$9:G14&lt;&gt;""),G$9:G14),0)
  + IFERROR(LOOKUP(2,1/(J$9:J14&lt;&gt;""),J$9:J14),0)
  + IFERROR(LOOKUP(2,1/(M$9:M14&lt;&gt;""),M$9:M14),0)
  + IFERROR(LOOKUP(2,1/(P$9:P14&lt;&gt;""),P$9:P14),0)
)</f>
        <v/>
      </c>
      <c r="R14" s="16" t="str" cm="1">
        <f t="array" ref="R14">IF(
  OR(COUNT(E14, H14, K14, N14)=0, ISNUMBER(SEARCH("製造", C14))),
  "",
  MAX(0,
    LOOKUP(2,1/(R$9:R13&lt;&gt;""), R$9:R13)
    - IF(E14="", 0, E14)
    - IF(H14="", 0, H14)
    - IF(K14="", 0, K14)
    - IF(N14="", 0, N14)
  )
)</f>
        <v/>
      </c>
    </row>
    <row r="15" spans="2:20" ht="15">
      <c r="B15" s="11"/>
      <c r="C15" s="16"/>
      <c r="D15" s="16"/>
      <c r="E15" s="13"/>
      <c r="F15" s="14"/>
      <c r="G15" s="31" t="str" cm="1">
        <f t="array" ref="G15">IF(AND(ISBLANK(E15), ISBLANK(F15)), "", IFERROR(LOOKUP(2,1/(G$9:G14&lt;&gt;""),G$9:G14), 0) + N(E15) - N(F15))</f>
        <v/>
      </c>
      <c r="H15" s="13"/>
      <c r="I15" s="14"/>
      <c r="J15" s="31" t="str" cm="1">
        <f t="array" ref="J15">IF(AND(ISBLANK(H15), ISBLANK(I15)), "", IFERROR(LOOKUP(2,1/(J$9:J14&lt;&gt;""),J$9:J14), 0) + N(H15) - N(I15))</f>
        <v/>
      </c>
      <c r="K15" s="13"/>
      <c r="L15" s="14"/>
      <c r="M15" s="31" t="str" cm="1">
        <f t="array" ref="M15">IF(AND(ISBLANK(K15), ISBLANK(L15)), "", IFERROR(LOOKUP(2,1/(M$9:M14&lt;&gt;""),M$9:M14), 0) + N(K15) - N(L15))</f>
        <v/>
      </c>
      <c r="N15" s="13"/>
      <c r="O15" s="14"/>
      <c r="P15" s="31" t="str" cm="1">
        <f t="array" ref="P15">IF(AND(ISBLANK(N15), ISBLANK(O15)), "", IFERROR(LOOKUP(2,1/(P$9:P14&lt;&gt;""),P$9:P14), 0) + N(N15) - N(O15))</f>
        <v/>
      </c>
      <c r="Q15" s="12" t="str" cm="1">
        <f t="array" ref="Q15">IF(
  AND(D15="", E15="", F15="", H15="", I15="", K15="", L15="", N15="", O15=""),
  "",
  IFERROR(LOOKUP(2,1/(G$9:G15&lt;&gt;""),G$9:G15),0)
  + IFERROR(LOOKUP(2,1/(J$9:J15&lt;&gt;""),J$9:J15),0)
  + IFERROR(LOOKUP(2,1/(M$9:M15&lt;&gt;""),M$9:M15),0)
  + IFERROR(LOOKUP(2,1/(P$9:P15&lt;&gt;""),P$9:P15),0)
)</f>
        <v/>
      </c>
      <c r="R15" s="16" t="str" cm="1">
        <f t="array" ref="R15">IF(
  OR(COUNT(E15, H15, K15, N15)=0, ISNUMBER(SEARCH("製造", C15))),
  "",
  MAX(0,
    LOOKUP(2,1/(R$9:R14&lt;&gt;""), R$9:R14)
    - IF(E15="", 0, E15)
    - IF(H15="", 0, H15)
    - IF(K15="", 0, K15)
    - IF(N15="", 0, N15)
  )
)</f>
        <v/>
      </c>
    </row>
    <row r="16" spans="2:20" ht="15">
      <c r="B16" s="11"/>
      <c r="C16" s="16"/>
      <c r="D16" s="16"/>
      <c r="E16" s="13"/>
      <c r="F16" s="14"/>
      <c r="G16" s="31" t="str" cm="1">
        <f t="array" ref="G16">IF(AND(ISBLANK(E16), ISBLANK(F16)), "", IFERROR(LOOKUP(2,1/(G$9:G15&lt;&gt;""),G$9:G15), 0) + N(E16) - N(F16))</f>
        <v/>
      </c>
      <c r="H16" s="13"/>
      <c r="I16" s="14"/>
      <c r="J16" s="31" t="str" cm="1">
        <f t="array" ref="J16">IF(AND(ISBLANK(H16), ISBLANK(I16)), "", IFERROR(LOOKUP(2,1/(J$9:J15&lt;&gt;""),J$9:J15), 0) + N(H16) - N(I16))</f>
        <v/>
      </c>
      <c r="K16" s="13"/>
      <c r="L16" s="14"/>
      <c r="M16" s="31" t="str" cm="1">
        <f t="array" ref="M16">IF(AND(ISBLANK(K16), ISBLANK(L16)), "", IFERROR(LOOKUP(2,1/(M$9:M15&lt;&gt;""),M$9:M15), 0) + N(K16) - N(L16))</f>
        <v/>
      </c>
      <c r="N16" s="13"/>
      <c r="O16" s="14"/>
      <c r="P16" s="31" t="str" cm="1">
        <f t="array" ref="P16">IF(AND(ISBLANK(N16), ISBLANK(O16)), "", IFERROR(LOOKUP(2,1/(P$9:P15&lt;&gt;""),P$9:P15), 0) + N(N16) - N(O16))</f>
        <v/>
      </c>
      <c r="Q16" s="12" t="str" cm="1">
        <f t="array" ref="Q16">IF(
  AND(D16="", E16="", F16="", H16="", I16="", K16="", L16="", N16="", O16=""),
  "",
  IFERROR(LOOKUP(2,1/(G$9:G16&lt;&gt;""),G$9:G16),0)
  + IFERROR(LOOKUP(2,1/(J$9:J16&lt;&gt;""),J$9:J16),0)
  + IFERROR(LOOKUP(2,1/(M$9:M16&lt;&gt;""),M$9:M16),0)
  + IFERROR(LOOKUP(2,1/(P$9:P16&lt;&gt;""),P$9:P16),0)
)</f>
        <v/>
      </c>
      <c r="R16" s="16" t="str" cm="1">
        <f t="array" ref="R16">IF(
  OR(COUNT(E16, H16, K16, N16)=0, ISNUMBER(SEARCH("製造", C16))),
  "",
  MAX(0,
    LOOKUP(2,1/(R$9:R15&lt;&gt;""), R$9:R15)
    - IF(E16="", 0, E16)
    - IF(H16="", 0, H16)
    - IF(K16="", 0, K16)
    - IF(N16="", 0, N16)
  )
)</f>
        <v/>
      </c>
    </row>
    <row r="17" spans="2:18" ht="15">
      <c r="B17" s="11"/>
      <c r="C17" s="16"/>
      <c r="D17" s="16"/>
      <c r="E17" s="13"/>
      <c r="F17" s="14"/>
      <c r="G17" s="31" t="str" cm="1">
        <f t="array" ref="G17">IF(AND(ISBLANK(E17), ISBLANK(F17)), "", IFERROR(LOOKUP(2,1/(G$9:G16&lt;&gt;""),G$9:G16), 0) + N(E17) - N(F17))</f>
        <v/>
      </c>
      <c r="H17" s="13"/>
      <c r="I17" s="14"/>
      <c r="J17" s="31" t="str" cm="1">
        <f t="array" ref="J17">IF(AND(ISBLANK(H17), ISBLANK(I17)), "", IFERROR(LOOKUP(2,1/(J$9:J16&lt;&gt;""),J$9:J16), 0) + N(H17) - N(I17))</f>
        <v/>
      </c>
      <c r="K17" s="13"/>
      <c r="L17" s="14"/>
      <c r="M17" s="31" t="str" cm="1">
        <f t="array" ref="M17">IF(AND(ISBLANK(K17), ISBLANK(L17)), "", IFERROR(LOOKUP(2,1/(M$9:M16&lt;&gt;""),M$9:M16), 0) + N(K17) - N(L17))</f>
        <v/>
      </c>
      <c r="N17" s="13"/>
      <c r="O17" s="14"/>
      <c r="P17" s="31" t="str" cm="1">
        <f t="array" ref="P17">IF(AND(ISBLANK(N17), ISBLANK(O17)), "", IFERROR(LOOKUP(2,1/(P$9:P16&lt;&gt;""),P$9:P16), 0) + N(N17) - N(O17))</f>
        <v/>
      </c>
      <c r="Q17" s="12" t="str" cm="1">
        <f t="array" ref="Q17">IF(
  AND(D17="", E17="", F17="", H17="", I17="", K17="", L17="", N17="", O17=""),
  "",
  IFERROR(LOOKUP(2,1/(G$9:G17&lt;&gt;""),G$9:G17),0)
  + IFERROR(LOOKUP(2,1/(J$9:J17&lt;&gt;""),J$9:J17),0)
  + IFERROR(LOOKUP(2,1/(M$9:M17&lt;&gt;""),M$9:M17),0)
  + IFERROR(LOOKUP(2,1/(P$9:P17&lt;&gt;""),P$9:P17),0)
)</f>
        <v/>
      </c>
      <c r="R17" s="16" t="str" cm="1">
        <f t="array" ref="R17">IF(
  OR(COUNT(E17, H17, K17, N17)=0, ISNUMBER(SEARCH("製造", C17))),
  "",
  MAX(0,
    LOOKUP(2,1/(R$9:R16&lt;&gt;""), R$9:R16)
    - IF(E17="", 0, E17)
    - IF(H17="", 0, H17)
    - IF(K17="", 0, K17)
    - IF(N17="", 0, N17)
  )
)</f>
        <v/>
      </c>
    </row>
    <row r="18" spans="2:18" ht="15">
      <c r="B18" s="11"/>
      <c r="C18" s="16"/>
      <c r="D18" s="16"/>
      <c r="E18" s="13"/>
      <c r="F18" s="14"/>
      <c r="G18" s="31" t="str" cm="1">
        <f t="array" ref="G18">IF(AND(ISBLANK(E18), ISBLANK(F18)), "", IFERROR(LOOKUP(2,1/(G$9:G17&lt;&gt;""),G$9:G17), 0) + N(E18) - N(F18))</f>
        <v/>
      </c>
      <c r="H18" s="13"/>
      <c r="I18" s="14"/>
      <c r="J18" s="31" t="str" cm="1">
        <f t="array" ref="J18">IF(AND(ISBLANK(H18), ISBLANK(I18)), "", IFERROR(LOOKUP(2,1/(J$9:J17&lt;&gt;""),J$9:J17), 0) + N(H18) - N(I18))</f>
        <v/>
      </c>
      <c r="K18" s="13"/>
      <c r="L18" s="14"/>
      <c r="M18" s="31" t="str" cm="1">
        <f t="array" ref="M18">IF(AND(ISBLANK(K18), ISBLANK(L18)), "", IFERROR(LOOKUP(2,1/(M$9:M17&lt;&gt;""),M$9:M17), 0) + N(K18) - N(L18))</f>
        <v/>
      </c>
      <c r="N18" s="13"/>
      <c r="O18" s="14"/>
      <c r="P18" s="31" t="str" cm="1">
        <f t="array" ref="P18">IF(AND(ISBLANK(N18), ISBLANK(O18)), "", IFERROR(LOOKUP(2,1/(P$9:P17&lt;&gt;""),P$9:P17), 0) + N(N18) - N(O18))</f>
        <v/>
      </c>
      <c r="Q18" s="12" t="str" cm="1">
        <f t="array" ref="Q18">IF(
  AND(D18="", E18="", F18="", H18="", I18="", K18="", L18="", N18="", O18=""),
  "",
  IFERROR(LOOKUP(2,1/(G$9:G18&lt;&gt;""),G$9:G18),0)
  + IFERROR(LOOKUP(2,1/(J$9:J18&lt;&gt;""),J$9:J18),0)
  + IFERROR(LOOKUP(2,1/(M$9:M18&lt;&gt;""),M$9:M18),0)
  + IFERROR(LOOKUP(2,1/(P$9:P18&lt;&gt;""),P$9:P18),0)
)</f>
        <v/>
      </c>
      <c r="R18" s="16" t="str" cm="1">
        <f t="array" ref="R18">IF(
  OR(COUNT(E18, H18, K18, N18)=0, ISNUMBER(SEARCH("製造", C18))),
  "",
  MAX(0,
    LOOKUP(2,1/(R$9:R17&lt;&gt;""), R$9:R17)
    - IF(E18="", 0, E18)
    - IF(H18="", 0, H18)
    - IF(K18="", 0, K18)
    - IF(N18="", 0, N18)
  )
)</f>
        <v/>
      </c>
    </row>
    <row r="19" spans="2:18" ht="15">
      <c r="B19" s="11"/>
      <c r="C19" s="16"/>
      <c r="D19" s="16"/>
      <c r="E19" s="13"/>
      <c r="F19" s="14"/>
      <c r="G19" s="31" t="str" cm="1">
        <f t="array" ref="G19">IF(AND(ISBLANK(E19), ISBLANK(F19)), "", IFERROR(LOOKUP(2,1/(G$9:G18&lt;&gt;""),G$9:G18), 0) + N(E19) - N(F19))</f>
        <v/>
      </c>
      <c r="H19" s="13"/>
      <c r="I19" s="14"/>
      <c r="J19" s="31" t="str" cm="1">
        <f t="array" ref="J19">IF(AND(ISBLANK(H19), ISBLANK(I19)), "", IFERROR(LOOKUP(2,1/(J$9:J18&lt;&gt;""),J$9:J18), 0) + N(H19) - N(I19))</f>
        <v/>
      </c>
      <c r="K19" s="13"/>
      <c r="L19" s="14"/>
      <c r="M19" s="31" t="str" cm="1">
        <f t="array" ref="M19">IF(AND(ISBLANK(K19), ISBLANK(L19)), "", IFERROR(LOOKUP(2,1/(M$9:M18&lt;&gt;""),M$9:M18), 0) + N(K19) - N(L19))</f>
        <v/>
      </c>
      <c r="N19" s="13"/>
      <c r="O19" s="14"/>
      <c r="P19" s="31" t="str" cm="1">
        <f t="array" ref="P19">IF(AND(ISBLANK(N19), ISBLANK(O19)), "", IFERROR(LOOKUP(2,1/(P$9:P18&lt;&gt;""),P$9:P18), 0) + N(N19) - N(O19))</f>
        <v/>
      </c>
      <c r="Q19" s="12" t="str" cm="1">
        <f t="array" ref="Q19">IF(
  AND(D19="", E19="", F19="", H19="", I19="", K19="", L19="", N19="", O19=""),
  "",
  IFERROR(LOOKUP(2,1/(G$9:G19&lt;&gt;""),G$9:G19),0)
  + IFERROR(LOOKUP(2,1/(J$9:J19&lt;&gt;""),J$9:J19),0)
  + IFERROR(LOOKUP(2,1/(M$9:M19&lt;&gt;""),M$9:M19),0)
  + IFERROR(LOOKUP(2,1/(P$9:P19&lt;&gt;""),P$9:P19),0)
)</f>
        <v/>
      </c>
      <c r="R19" s="16" t="str" cm="1">
        <f t="array" ref="R19">IF(
  OR(COUNT(E19, H19, K19, N19)=0, ISNUMBER(SEARCH("製造", C19))),
  "",
  MAX(0,
    LOOKUP(2,1/(R$9:R18&lt;&gt;""), R$9:R18)
    - IF(E19="", 0, E19)
    - IF(H19="", 0, H19)
    - IF(K19="", 0, K19)
    - IF(N19="", 0, N19)
  )
)</f>
        <v/>
      </c>
    </row>
    <row r="20" spans="2:18" ht="15">
      <c r="B20" s="11"/>
      <c r="C20" s="16"/>
      <c r="D20" s="16"/>
      <c r="E20" s="13"/>
      <c r="F20" s="14"/>
      <c r="G20" s="31" t="str" cm="1">
        <f t="array" ref="G20">IF(AND(ISBLANK(E20), ISBLANK(F20)), "", IFERROR(LOOKUP(2,1/(G$9:G19&lt;&gt;""),G$9:G19), 0) + N(E20) - N(F20))</f>
        <v/>
      </c>
      <c r="H20" s="13"/>
      <c r="I20" s="14"/>
      <c r="J20" s="31" t="str" cm="1">
        <f t="array" ref="J20">IF(AND(ISBLANK(H20), ISBLANK(I20)), "", IFERROR(LOOKUP(2,1/(J$9:J19&lt;&gt;""),J$9:J19), 0) + N(H20) - N(I20))</f>
        <v/>
      </c>
      <c r="K20" s="13"/>
      <c r="L20" s="14"/>
      <c r="M20" s="31" t="str" cm="1">
        <f t="array" ref="M20">IF(AND(ISBLANK(K20), ISBLANK(L20)), "", IFERROR(LOOKUP(2,1/(M$9:M19&lt;&gt;""),M$9:M19), 0) + N(K20) - N(L20))</f>
        <v/>
      </c>
      <c r="N20" s="13"/>
      <c r="O20" s="14"/>
      <c r="P20" s="31" t="str" cm="1">
        <f t="array" ref="P20">IF(AND(ISBLANK(N20), ISBLANK(O20)), "", IFERROR(LOOKUP(2,1/(P$9:P19&lt;&gt;""),P$9:P19), 0) + N(N20) - N(O20))</f>
        <v/>
      </c>
      <c r="Q20" s="12" t="str" cm="1">
        <f t="array" ref="Q20">IF(
  AND(D20="", E20="", F20="", H20="", I20="", K20="", L20="", N20="", O20=""),
  "",
  IFERROR(LOOKUP(2,1/(G$9:G20&lt;&gt;""),G$9:G20),0)
  + IFERROR(LOOKUP(2,1/(J$9:J20&lt;&gt;""),J$9:J20),0)
  + IFERROR(LOOKUP(2,1/(M$9:M20&lt;&gt;""),M$9:M20),0)
  + IFERROR(LOOKUP(2,1/(P$9:P20&lt;&gt;""),P$9:P20),0)
)</f>
        <v/>
      </c>
      <c r="R20" s="16" t="str" cm="1">
        <f t="array" ref="R20">IF(
  OR(COUNT(E20, H20, K20, N20)=0, ISNUMBER(SEARCH("製造", C20))),
  "",
  MAX(0,
    LOOKUP(2,1/(R$9:R19&lt;&gt;""), R$9:R19)
    - IF(E20="", 0, E20)
    - IF(H20="", 0, H20)
    - IF(K20="", 0, K20)
    - IF(N20="", 0, N20)
  )
)</f>
        <v/>
      </c>
    </row>
    <row r="21" spans="2:18" ht="15">
      <c r="B21" s="11"/>
      <c r="C21" s="16"/>
      <c r="D21" s="16"/>
      <c r="E21" s="13"/>
      <c r="F21" s="14"/>
      <c r="G21" s="31" t="str" cm="1">
        <f t="array" ref="G21">IF(AND(ISBLANK(E21), ISBLANK(F21)), "", IFERROR(LOOKUP(2,1/(G$9:G20&lt;&gt;""),G$9:G20), 0) + N(E21) - N(F21))</f>
        <v/>
      </c>
      <c r="H21" s="13"/>
      <c r="I21" s="14"/>
      <c r="J21" s="31" t="str" cm="1">
        <f t="array" ref="J21">IF(AND(ISBLANK(H21), ISBLANK(I21)), "", IFERROR(LOOKUP(2,1/(J$9:J20&lt;&gt;""),J$9:J20), 0) + N(H21) - N(I21))</f>
        <v/>
      </c>
      <c r="K21" s="13"/>
      <c r="L21" s="14"/>
      <c r="M21" s="31" t="str" cm="1">
        <f t="array" ref="M21">IF(AND(ISBLANK(K21), ISBLANK(L21)), "", IFERROR(LOOKUP(2,1/(M$9:M20&lt;&gt;""),M$9:M20), 0) + N(K21) - N(L21))</f>
        <v/>
      </c>
      <c r="N21" s="13"/>
      <c r="O21" s="14"/>
      <c r="P21" s="31" t="str" cm="1">
        <f t="array" ref="P21">IF(AND(ISBLANK(N21), ISBLANK(O21)), "", IFERROR(LOOKUP(2,1/(P$9:P20&lt;&gt;""),P$9:P20), 0) + N(N21) - N(O21))</f>
        <v/>
      </c>
      <c r="Q21" s="12" t="str" cm="1">
        <f t="array" ref="Q21">IF(
  AND(D21="", E21="", F21="", H21="", I21="", K21="", L21="", N21="", O21=""),
  "",
  IFERROR(LOOKUP(2,1/(G$9:G21&lt;&gt;""),G$9:G21),0)
  + IFERROR(LOOKUP(2,1/(J$9:J21&lt;&gt;""),J$9:J21),0)
  + IFERROR(LOOKUP(2,1/(M$9:M21&lt;&gt;""),M$9:M21),0)
  + IFERROR(LOOKUP(2,1/(P$9:P21&lt;&gt;""),P$9:P21),0)
)</f>
        <v/>
      </c>
      <c r="R21" s="16" t="str" cm="1">
        <f t="array" ref="R21">IF(
  OR(COUNT(E21, H21, K21, N21)=0, ISNUMBER(SEARCH("製造", C21))),
  "",
  MAX(0,
    LOOKUP(2,1/(R$9:R20&lt;&gt;""), R$9:R20)
    - IF(E21="", 0, E21)
    - IF(H21="", 0, H21)
    - IF(K21="", 0, K21)
    - IF(N21="", 0, N21)
  )
)</f>
        <v/>
      </c>
    </row>
    <row r="22" spans="2:18" ht="15">
      <c r="B22" s="11"/>
      <c r="C22" s="16"/>
      <c r="D22" s="16"/>
      <c r="E22" s="13"/>
      <c r="F22" s="14"/>
      <c r="G22" s="31" t="str" cm="1">
        <f t="array" ref="G22">IF(AND(ISBLANK(E22), ISBLANK(F22)), "", IFERROR(LOOKUP(2,1/(G$9:G21&lt;&gt;""),G$9:G21), 0) + N(E22) - N(F22))</f>
        <v/>
      </c>
      <c r="H22" s="13"/>
      <c r="I22" s="14"/>
      <c r="J22" s="31" t="str" cm="1">
        <f t="array" ref="J22">IF(AND(ISBLANK(H22), ISBLANK(I22)), "", IFERROR(LOOKUP(2,1/(J$9:J21&lt;&gt;""),J$9:J21), 0) + N(H22) - N(I22))</f>
        <v/>
      </c>
      <c r="K22" s="13"/>
      <c r="L22" s="14"/>
      <c r="M22" s="31" t="str" cm="1">
        <f t="array" ref="M22">IF(AND(ISBLANK(K22), ISBLANK(L22)), "", IFERROR(LOOKUP(2,1/(M$9:M21&lt;&gt;""),M$9:M21), 0) + N(K22) - N(L22))</f>
        <v/>
      </c>
      <c r="N22" s="13"/>
      <c r="O22" s="14"/>
      <c r="P22" s="31" t="str" cm="1">
        <f t="array" ref="P22">IF(AND(ISBLANK(N22), ISBLANK(O22)), "", IFERROR(LOOKUP(2,1/(P$9:P21&lt;&gt;""),P$9:P21), 0) + N(N22) - N(O22))</f>
        <v/>
      </c>
      <c r="Q22" s="12" t="str" cm="1">
        <f t="array" ref="Q22">IF(
  AND(D22="", E22="", F22="", H22="", I22="", K22="", L22="", N22="", O22=""),
  "",
  IFERROR(LOOKUP(2,1/(G$9:G22&lt;&gt;""),G$9:G22),0)
  + IFERROR(LOOKUP(2,1/(J$9:J22&lt;&gt;""),J$9:J22),0)
  + IFERROR(LOOKUP(2,1/(M$9:M22&lt;&gt;""),M$9:M22),0)
  + IFERROR(LOOKUP(2,1/(P$9:P22&lt;&gt;""),P$9:P22),0)
)</f>
        <v/>
      </c>
      <c r="R22" s="16" t="str" cm="1">
        <f t="array" ref="R22">IF(
  OR(COUNT(E22, H22, K22, N22)=0, ISNUMBER(SEARCH("製造", C22))),
  "",
  MAX(0,
    LOOKUP(2,1/(R$9:R21&lt;&gt;""), R$9:R21)
    - IF(E22="", 0, E22)
    - IF(H22="", 0, H22)
    - IF(K22="", 0, K22)
    - IF(N22="", 0, N22)
  )
)</f>
        <v/>
      </c>
    </row>
    <row r="23" spans="2:18" ht="15">
      <c r="B23" s="11"/>
      <c r="C23" s="16"/>
      <c r="D23" s="16"/>
      <c r="E23" s="13"/>
      <c r="F23" s="14"/>
      <c r="G23" s="31" t="str" cm="1">
        <f t="array" ref="G23">IF(AND(ISBLANK(E23), ISBLANK(F23)), "", IFERROR(LOOKUP(2,1/(G$9:G22&lt;&gt;""),G$9:G22), 0) + N(E23) - N(F23))</f>
        <v/>
      </c>
      <c r="H23" s="13"/>
      <c r="I23" s="14"/>
      <c r="J23" s="31" t="str" cm="1">
        <f t="array" ref="J23">IF(AND(ISBLANK(H23), ISBLANK(I23)), "", IFERROR(LOOKUP(2,1/(J$9:J22&lt;&gt;""),J$9:J22), 0) + N(H23) - N(I23))</f>
        <v/>
      </c>
      <c r="K23" s="13"/>
      <c r="L23" s="14"/>
      <c r="M23" s="31" t="str" cm="1">
        <f t="array" ref="M23">IF(AND(ISBLANK(K23), ISBLANK(L23)), "", IFERROR(LOOKUP(2,1/(M$9:M22&lt;&gt;""),M$9:M22), 0) + N(K23) - N(L23))</f>
        <v/>
      </c>
      <c r="N23" s="13"/>
      <c r="O23" s="14"/>
      <c r="P23" s="31" t="str" cm="1">
        <f t="array" ref="P23">IF(AND(ISBLANK(N23), ISBLANK(O23)), "", IFERROR(LOOKUP(2,1/(P$9:P22&lt;&gt;""),P$9:P22), 0) + N(N23) - N(O23))</f>
        <v/>
      </c>
      <c r="Q23" s="12" t="str" cm="1">
        <f t="array" ref="Q23">IF(
  AND(D23="", E23="", F23="", H23="", I23="", K23="", L23="", N23="", O23=""),
  "",
  IFERROR(LOOKUP(2,1/(G$9:G23&lt;&gt;""),G$9:G23),0)
  + IFERROR(LOOKUP(2,1/(J$9:J23&lt;&gt;""),J$9:J23),0)
  + IFERROR(LOOKUP(2,1/(M$9:M23&lt;&gt;""),M$9:M23),0)
  + IFERROR(LOOKUP(2,1/(P$9:P23&lt;&gt;""),P$9:P23),0)
)</f>
        <v/>
      </c>
      <c r="R23" s="16" t="str" cm="1">
        <f t="array" ref="R23">IF(
  OR(COUNT(E23, H23, K23, N23)=0, ISNUMBER(SEARCH("製造", C23))),
  "",
  MAX(0,
    LOOKUP(2,1/(R$9:R22&lt;&gt;""), R$9:R22)
    - IF(E23="", 0, E23)
    - IF(H23="", 0, H23)
    - IF(K23="", 0, K23)
    - IF(N23="", 0, N23)
  )
)</f>
        <v/>
      </c>
    </row>
    <row r="24" spans="2:18" ht="15">
      <c r="B24" s="11"/>
      <c r="C24" s="16"/>
      <c r="D24" s="16"/>
      <c r="E24" s="13"/>
      <c r="F24" s="14"/>
      <c r="G24" s="31" t="str" cm="1">
        <f t="array" ref="G24">IF(AND(ISBLANK(E24), ISBLANK(F24)), "", IFERROR(LOOKUP(2,1/(G$9:G23&lt;&gt;""),G$9:G23), 0) + N(E24) - N(F24))</f>
        <v/>
      </c>
      <c r="H24" s="13"/>
      <c r="I24" s="14"/>
      <c r="J24" s="31" t="str" cm="1">
        <f t="array" ref="J24">IF(AND(ISBLANK(H24), ISBLANK(I24)), "", IFERROR(LOOKUP(2,1/(J$9:J23&lt;&gt;""),J$9:J23), 0) + N(H24) - N(I24))</f>
        <v/>
      </c>
      <c r="K24" s="13"/>
      <c r="L24" s="14"/>
      <c r="M24" s="31" t="str" cm="1">
        <f t="array" ref="M24">IF(AND(ISBLANK(K24), ISBLANK(L24)), "", IFERROR(LOOKUP(2,1/(M$9:M23&lt;&gt;""),M$9:M23), 0) + N(K24) - N(L24))</f>
        <v/>
      </c>
      <c r="N24" s="13"/>
      <c r="O24" s="14"/>
      <c r="P24" s="31" t="str" cm="1">
        <f t="array" ref="P24">IF(AND(ISBLANK(N24), ISBLANK(O24)), "", IFERROR(LOOKUP(2,1/(P$9:P23&lt;&gt;""),P$9:P23), 0) + N(N24) - N(O24))</f>
        <v/>
      </c>
      <c r="Q24" s="12" t="str" cm="1">
        <f t="array" ref="Q24">IF(
  AND(D24="", E24="", F24="", H24="", I24="", K24="", L24="", N24="", O24=""),
  "",
  IFERROR(LOOKUP(2,1/(G$9:G24&lt;&gt;""),G$9:G24),0)
  + IFERROR(LOOKUP(2,1/(J$9:J24&lt;&gt;""),J$9:J24),0)
  + IFERROR(LOOKUP(2,1/(M$9:M24&lt;&gt;""),M$9:M24),0)
  + IFERROR(LOOKUP(2,1/(P$9:P24&lt;&gt;""),P$9:P24),0)
)</f>
        <v/>
      </c>
      <c r="R24" s="16" t="str" cm="1">
        <f t="array" ref="R24">IF(
  OR(COUNT(E24, H24, K24, N24)=0, ISNUMBER(SEARCH("製造", C24))),
  "",
  MAX(0,
    LOOKUP(2,1/(R$9:R23&lt;&gt;""), R$9:R23)
    - IF(E24="", 0, E24)
    - IF(H24="", 0, H24)
    - IF(K24="", 0, K24)
    - IF(N24="", 0, N24)
  )
)</f>
        <v/>
      </c>
    </row>
    <row r="25" spans="2:18" ht="15">
      <c r="B25" s="11"/>
      <c r="C25" s="16"/>
      <c r="D25" s="16"/>
      <c r="E25" s="13"/>
      <c r="F25" s="14"/>
      <c r="G25" s="31" t="str" cm="1">
        <f t="array" ref="G25">IF(AND(ISBLANK(E25), ISBLANK(F25)), "", IFERROR(LOOKUP(2,1/(G$9:G24&lt;&gt;""),G$9:G24), 0) + N(E25) - N(F25))</f>
        <v/>
      </c>
      <c r="H25" s="13"/>
      <c r="I25" s="14"/>
      <c r="J25" s="31" t="str" cm="1">
        <f t="array" ref="J25">IF(AND(ISBLANK(H25), ISBLANK(I25)), "", IFERROR(LOOKUP(2,1/(J$9:J24&lt;&gt;""),J$9:J24), 0) + N(H25) - N(I25))</f>
        <v/>
      </c>
      <c r="K25" s="13"/>
      <c r="L25" s="14"/>
      <c r="M25" s="31" t="str" cm="1">
        <f t="array" ref="M25">IF(AND(ISBLANK(K25), ISBLANK(L25)), "", IFERROR(LOOKUP(2,1/(M$9:M24&lt;&gt;""),M$9:M24), 0) + N(K25) - N(L25))</f>
        <v/>
      </c>
      <c r="N25" s="13"/>
      <c r="O25" s="14"/>
      <c r="P25" s="31" t="str" cm="1">
        <f t="array" ref="P25">IF(AND(ISBLANK(N25), ISBLANK(O25)), "", IFERROR(LOOKUP(2,1/(P$9:P24&lt;&gt;""),P$9:P24), 0) + N(N25) - N(O25))</f>
        <v/>
      </c>
      <c r="Q25" s="12" t="str" cm="1">
        <f t="array" ref="Q25">IF(
  AND(D25="", E25="", F25="", H25="", I25="", K25="", L25="", N25="", O25=""),
  "",
  IFERROR(LOOKUP(2,1/(G$9:G25&lt;&gt;""),G$9:G25),0)
  + IFERROR(LOOKUP(2,1/(J$9:J25&lt;&gt;""),J$9:J25),0)
  + IFERROR(LOOKUP(2,1/(M$9:M25&lt;&gt;""),M$9:M25),0)
  + IFERROR(LOOKUP(2,1/(P$9:P25&lt;&gt;""),P$9:P25),0)
)</f>
        <v/>
      </c>
      <c r="R25" s="16" t="str" cm="1">
        <f t="array" ref="R25">IF(
  OR(COUNT(E25, H25, K25, N25)=0, ISNUMBER(SEARCH("製造", C25))),
  "",
  MAX(0,
    LOOKUP(2,1/(R$9:R24&lt;&gt;""), R$9:R24)
    - IF(E25="", 0, E25)
    - IF(H25="", 0, H25)
    - IF(K25="", 0, K25)
    - IF(N25="", 0, N25)
  )
)</f>
        <v/>
      </c>
    </row>
    <row r="26" spans="2:18" ht="15">
      <c r="B26" s="11"/>
      <c r="C26" s="16"/>
      <c r="D26" s="16"/>
      <c r="E26" s="13"/>
      <c r="F26" s="14"/>
      <c r="G26" s="31" t="str" cm="1">
        <f t="array" ref="G26">IF(AND(ISBLANK(E26), ISBLANK(F26)), "", IFERROR(LOOKUP(2,1/(G$9:G25&lt;&gt;""),G$9:G25), 0) + N(E26) - N(F26))</f>
        <v/>
      </c>
      <c r="H26" s="13"/>
      <c r="I26" s="14"/>
      <c r="J26" s="31" t="str" cm="1">
        <f t="array" ref="J26">IF(AND(ISBLANK(H26), ISBLANK(I26)), "", IFERROR(LOOKUP(2,1/(J$9:J25&lt;&gt;""),J$9:J25), 0) + N(H26) - N(I26))</f>
        <v/>
      </c>
      <c r="K26" s="13"/>
      <c r="L26" s="14"/>
      <c r="M26" s="31" t="str" cm="1">
        <f t="array" ref="M26">IF(AND(ISBLANK(K26), ISBLANK(L26)), "", IFERROR(LOOKUP(2,1/(M$9:M25&lt;&gt;""),M$9:M25), 0) + N(K26) - N(L26))</f>
        <v/>
      </c>
      <c r="N26" s="13"/>
      <c r="O26" s="14"/>
      <c r="P26" s="31" t="str" cm="1">
        <f t="array" ref="P26">IF(AND(ISBLANK(N26), ISBLANK(O26)), "", IFERROR(LOOKUP(2,1/(P$9:P25&lt;&gt;""),P$9:P25), 0) + N(N26) - N(O26))</f>
        <v/>
      </c>
      <c r="Q26" s="12" t="str" cm="1">
        <f t="array" ref="Q26">IF(
  AND(D26="", E26="", F26="", H26="", I26="", K26="", L26="", N26="", O26=""),
  "",
  IFERROR(LOOKUP(2,1/(G$9:G26&lt;&gt;""),G$9:G26),0)
  + IFERROR(LOOKUP(2,1/(J$9:J26&lt;&gt;""),J$9:J26),0)
  + IFERROR(LOOKUP(2,1/(M$9:M26&lt;&gt;""),M$9:M26),0)
  + IFERROR(LOOKUP(2,1/(P$9:P26&lt;&gt;""),P$9:P26),0)
)</f>
        <v/>
      </c>
      <c r="R26" s="16" t="str" cm="1">
        <f t="array" ref="R26">IF(
  OR(COUNT(E26, H26, K26, N26)=0, ISNUMBER(SEARCH("製造", C26))),
  "",
  MAX(0,
    LOOKUP(2,1/(R$9:R25&lt;&gt;""), R$9:R25)
    - IF(E26="", 0, E26)
    - IF(H26="", 0, H26)
    - IF(K26="", 0, K26)
    - IF(N26="", 0, N26)
  )
)</f>
        <v/>
      </c>
    </row>
    <row r="27" spans="2:18" ht="15">
      <c r="B27" s="11"/>
      <c r="C27" s="16"/>
      <c r="D27" s="16"/>
      <c r="E27" s="13"/>
      <c r="F27" s="14"/>
      <c r="G27" s="31" t="str" cm="1">
        <f t="array" ref="G27">IF(AND(ISBLANK(E27), ISBLANK(F27)), "", IFERROR(LOOKUP(2,1/(G$9:G26&lt;&gt;""),G$9:G26), 0) + N(E27) - N(F27))</f>
        <v/>
      </c>
      <c r="H27" s="13"/>
      <c r="I27" s="14"/>
      <c r="J27" s="31" t="str" cm="1">
        <f t="array" ref="J27">IF(AND(ISBLANK(H27), ISBLANK(I27)), "", IFERROR(LOOKUP(2,1/(J$9:J26&lt;&gt;""),J$9:J26), 0) + N(H27) - N(I27))</f>
        <v/>
      </c>
      <c r="K27" s="13"/>
      <c r="L27" s="14"/>
      <c r="M27" s="31" t="str" cm="1">
        <f t="array" ref="M27">IF(AND(ISBLANK(K27), ISBLANK(L27)), "", IFERROR(LOOKUP(2,1/(M$9:M26&lt;&gt;""),M$9:M26), 0) + N(K27) - N(L27))</f>
        <v/>
      </c>
      <c r="N27" s="13"/>
      <c r="O27" s="14"/>
      <c r="P27" s="31" t="str" cm="1">
        <f t="array" ref="P27">IF(AND(ISBLANK(N27), ISBLANK(O27)), "", IFERROR(LOOKUP(2,1/(P$9:P26&lt;&gt;""),P$9:P26), 0) + N(N27) - N(O27))</f>
        <v/>
      </c>
      <c r="Q27" s="12" t="str" cm="1">
        <f t="array" ref="Q27">IF(
  AND(D27="", E27="", F27="", H27="", I27="", K27="", L27="", N27="", O27=""),
  "",
  IFERROR(LOOKUP(2,1/(G$9:G27&lt;&gt;""),G$9:G27),0)
  + IFERROR(LOOKUP(2,1/(J$9:J27&lt;&gt;""),J$9:J27),0)
  + IFERROR(LOOKUP(2,1/(M$9:M27&lt;&gt;""),M$9:M27),0)
  + IFERROR(LOOKUP(2,1/(P$9:P27&lt;&gt;""),P$9:P27),0)
)</f>
        <v/>
      </c>
      <c r="R27" s="16" t="str" cm="1">
        <f t="array" ref="R27">IF(
  OR(COUNT(E27, H27, K27, N27)=0, ISNUMBER(SEARCH("製造", C27))),
  "",
  MAX(0,
    LOOKUP(2,1/(R$9:R26&lt;&gt;""), R$9:R26)
    - IF(E27="", 0, E27)
    - IF(H27="", 0, H27)
    - IF(K27="", 0, K27)
    - IF(N27="", 0, N27)
  )
)</f>
        <v/>
      </c>
    </row>
    <row r="28" spans="2:18" ht="15">
      <c r="B28" s="11"/>
      <c r="C28" s="16"/>
      <c r="D28" s="16"/>
      <c r="E28" s="13"/>
      <c r="F28" s="14"/>
      <c r="G28" s="31" t="str" cm="1">
        <f t="array" ref="G28">IF(AND(ISBLANK(E28), ISBLANK(F28)), "", IFERROR(LOOKUP(2,1/(G$9:G27&lt;&gt;""),G$9:G27), 0) + N(E28) - N(F28))</f>
        <v/>
      </c>
      <c r="H28" s="13"/>
      <c r="I28" s="14"/>
      <c r="J28" s="31" t="str" cm="1">
        <f t="array" ref="J28">IF(AND(ISBLANK(H28), ISBLANK(I28)), "", IFERROR(LOOKUP(2,1/(J$9:J27&lt;&gt;""),J$9:J27), 0) + N(H28) - N(I28))</f>
        <v/>
      </c>
      <c r="K28" s="13"/>
      <c r="L28" s="14"/>
      <c r="M28" s="31" t="str" cm="1">
        <f t="array" ref="M28">IF(AND(ISBLANK(K28), ISBLANK(L28)), "", IFERROR(LOOKUP(2,1/(M$9:M27&lt;&gt;""),M$9:M27), 0) + N(K28) - N(L28))</f>
        <v/>
      </c>
      <c r="N28" s="13"/>
      <c r="O28" s="14"/>
      <c r="P28" s="31" t="str" cm="1">
        <f t="array" ref="P28">IF(AND(ISBLANK(N28), ISBLANK(O28)), "", IFERROR(LOOKUP(2,1/(P$9:P27&lt;&gt;""),P$9:P27), 0) + N(N28) - N(O28))</f>
        <v/>
      </c>
      <c r="Q28" s="12" t="str" cm="1">
        <f t="array" ref="Q28">IF(
  AND(D28="", E28="", F28="", H28="", I28="", K28="", L28="", N28="", O28=""),
  "",
  IFERROR(LOOKUP(2,1/(G$9:G28&lt;&gt;""),G$9:G28),0)
  + IFERROR(LOOKUP(2,1/(J$9:J28&lt;&gt;""),J$9:J28),0)
  + IFERROR(LOOKUP(2,1/(M$9:M28&lt;&gt;""),M$9:M28),0)
  + IFERROR(LOOKUP(2,1/(P$9:P28&lt;&gt;""),P$9:P28),0)
)</f>
        <v/>
      </c>
      <c r="R28" s="16" t="str" cm="1">
        <f t="array" ref="R28">IF(
  OR(COUNT(E28, H28, K28, N28)=0, ISNUMBER(SEARCH("製造", C28))),
  "",
  MAX(0,
    LOOKUP(2,1/(R$9:R27&lt;&gt;""), R$9:R27)
    - IF(E28="", 0, E28)
    - IF(H28="", 0, H28)
    - IF(K28="", 0, K28)
    - IF(N28="", 0, N28)
  )
)</f>
        <v/>
      </c>
    </row>
    <row r="29" spans="2:18" ht="15">
      <c r="B29" s="11"/>
      <c r="C29" s="16"/>
      <c r="D29" s="16"/>
      <c r="E29" s="13"/>
      <c r="F29" s="14"/>
      <c r="G29" s="31" t="str" cm="1">
        <f t="array" ref="G29">IF(AND(ISBLANK(E29), ISBLANK(F29)), "", IFERROR(LOOKUP(2,1/(G$9:G28&lt;&gt;""),G$9:G28), 0) + N(E29) - N(F29))</f>
        <v/>
      </c>
      <c r="H29" s="13"/>
      <c r="I29" s="14"/>
      <c r="J29" s="31" t="str" cm="1">
        <f t="array" ref="J29">IF(AND(ISBLANK(H29), ISBLANK(I29)), "", IFERROR(LOOKUP(2,1/(J$9:J28&lt;&gt;""),J$9:J28), 0) + N(H29) - N(I29))</f>
        <v/>
      </c>
      <c r="K29" s="13"/>
      <c r="L29" s="14"/>
      <c r="M29" s="31" t="str" cm="1">
        <f t="array" ref="M29">IF(AND(ISBLANK(K29), ISBLANK(L29)), "", IFERROR(LOOKUP(2,1/(M$9:M28&lt;&gt;""),M$9:M28), 0) + N(K29) - N(L29))</f>
        <v/>
      </c>
      <c r="N29" s="13"/>
      <c r="O29" s="14"/>
      <c r="P29" s="31" t="str" cm="1">
        <f t="array" ref="P29">IF(AND(ISBLANK(N29), ISBLANK(O29)), "", IFERROR(LOOKUP(2,1/(P$9:P28&lt;&gt;""),P$9:P28), 0) + N(N29) - N(O29))</f>
        <v/>
      </c>
      <c r="Q29" s="12" t="str" cm="1">
        <f t="array" ref="Q29">IF(
  AND(D29="", E29="", F29="", H29="", I29="", K29="", L29="", N29="", O29=""),
  "",
  IFERROR(LOOKUP(2,1/(G$9:G29&lt;&gt;""),G$9:G29),0)
  + IFERROR(LOOKUP(2,1/(J$9:J29&lt;&gt;""),J$9:J29),0)
  + IFERROR(LOOKUP(2,1/(M$9:M29&lt;&gt;""),M$9:M29),0)
  + IFERROR(LOOKUP(2,1/(P$9:P29&lt;&gt;""),P$9:P29),0)
)</f>
        <v/>
      </c>
      <c r="R29" s="16" t="str" cm="1">
        <f t="array" ref="R29">IF(
  OR(COUNT(E29, H29, K29, N29)=0, ISNUMBER(SEARCH("製造", C29))),
  "",
  MAX(0,
    LOOKUP(2,1/(R$9:R28&lt;&gt;""), R$9:R28)
    - IF(E29="", 0, E29)
    - IF(H29="", 0, H29)
    - IF(K29="", 0, K29)
    - IF(N29="", 0, N29)
  )
)</f>
        <v/>
      </c>
    </row>
    <row r="30" spans="2:18" ht="15">
      <c r="B30" s="11"/>
      <c r="C30" s="16"/>
      <c r="D30" s="16"/>
      <c r="E30" s="13"/>
      <c r="F30" s="14"/>
      <c r="G30" s="31" t="str" cm="1">
        <f t="array" ref="G30">IF(AND(ISBLANK(E30), ISBLANK(F30)), "", IFERROR(LOOKUP(2,1/(G$9:G29&lt;&gt;""),G$9:G29), 0) + N(E30) - N(F30))</f>
        <v/>
      </c>
      <c r="H30" s="13"/>
      <c r="I30" s="14"/>
      <c r="J30" s="31" t="str" cm="1">
        <f t="array" ref="J30">IF(AND(ISBLANK(H30), ISBLANK(I30)), "", IFERROR(LOOKUP(2,1/(J$9:J29&lt;&gt;""),J$9:J29), 0) + N(H30) - N(I30))</f>
        <v/>
      </c>
      <c r="K30" s="13"/>
      <c r="L30" s="14"/>
      <c r="M30" s="31" t="str" cm="1">
        <f t="array" ref="M30">IF(AND(ISBLANK(K30), ISBLANK(L30)), "", IFERROR(LOOKUP(2,1/(M$9:M29&lt;&gt;""),M$9:M29), 0) + N(K30) - N(L30))</f>
        <v/>
      </c>
      <c r="N30" s="13"/>
      <c r="O30" s="14"/>
      <c r="P30" s="31" t="str" cm="1">
        <f t="array" ref="P30">IF(AND(ISBLANK(N30), ISBLANK(O30)), "", IFERROR(LOOKUP(2,1/(P$9:P29&lt;&gt;""),P$9:P29), 0) + N(N30) - N(O30))</f>
        <v/>
      </c>
      <c r="Q30" s="12" t="str" cm="1">
        <f t="array" ref="Q30">IF(
  AND(D30="", E30="", F30="", H30="", I30="", K30="", L30="", N30="", O30=""),
  "",
  IFERROR(LOOKUP(2,1/(G$9:G30&lt;&gt;""),G$9:G30),0)
  + IFERROR(LOOKUP(2,1/(J$9:J30&lt;&gt;""),J$9:J30),0)
  + IFERROR(LOOKUP(2,1/(M$9:M30&lt;&gt;""),M$9:M30),0)
  + IFERROR(LOOKUP(2,1/(P$9:P30&lt;&gt;""),P$9:P30),0)
)</f>
        <v/>
      </c>
      <c r="R30" s="16" t="str" cm="1">
        <f t="array" ref="R30">IF(
  OR(COUNT(E30, H30, K30, N30)=0, ISNUMBER(SEARCH("製造", C30))),
  "",
  MAX(0,
    LOOKUP(2,1/(R$9:R29&lt;&gt;""), R$9:R29)
    - IF(E30="", 0, E30)
    - IF(H30="", 0, H30)
    - IF(K30="", 0, K30)
    - IF(N30="", 0, N30)
  )
)</f>
        <v/>
      </c>
    </row>
    <row r="31" spans="2:18" ht="15">
      <c r="B31" s="11"/>
      <c r="C31" s="16"/>
      <c r="D31" s="16"/>
      <c r="E31" s="13"/>
      <c r="F31" s="14"/>
      <c r="G31" s="31" t="str" cm="1">
        <f t="array" ref="G31">IF(AND(ISBLANK(E31), ISBLANK(F31)), "", IFERROR(LOOKUP(2,1/(G$9:G30&lt;&gt;""),G$9:G30), 0) + N(E31) - N(F31))</f>
        <v/>
      </c>
      <c r="H31" s="13"/>
      <c r="I31" s="14"/>
      <c r="J31" s="31" t="str" cm="1">
        <f t="array" ref="J31">IF(AND(ISBLANK(H31), ISBLANK(I31)), "", IFERROR(LOOKUP(2,1/(J$9:J30&lt;&gt;""),J$9:J30), 0) + N(H31) - N(I31))</f>
        <v/>
      </c>
      <c r="K31" s="13"/>
      <c r="L31" s="14"/>
      <c r="M31" s="31" t="str" cm="1">
        <f t="array" ref="M31">IF(AND(ISBLANK(K31), ISBLANK(L31)), "", IFERROR(LOOKUP(2,1/(M$9:M30&lt;&gt;""),M$9:M30), 0) + N(K31) - N(L31))</f>
        <v/>
      </c>
      <c r="N31" s="13"/>
      <c r="O31" s="14"/>
      <c r="P31" s="31" t="str" cm="1">
        <f t="array" ref="P31">IF(AND(ISBLANK(N31), ISBLANK(O31)), "", IFERROR(LOOKUP(2,1/(P$9:P30&lt;&gt;""),P$9:P30), 0) + N(N31) - N(O31))</f>
        <v/>
      </c>
      <c r="Q31" s="12" t="str" cm="1">
        <f t="array" ref="Q31">IF(
  AND(D31="", E31="", F31="", H31="", I31="", K31="", L31="", N31="", O31=""),
  "",
  IFERROR(LOOKUP(2,1/(G$9:G31&lt;&gt;""),G$9:G31),0)
  + IFERROR(LOOKUP(2,1/(J$9:J31&lt;&gt;""),J$9:J31),0)
  + IFERROR(LOOKUP(2,1/(M$9:M31&lt;&gt;""),M$9:M31),0)
  + IFERROR(LOOKUP(2,1/(P$9:P31&lt;&gt;""),P$9:P31),0)
)</f>
        <v/>
      </c>
      <c r="R31" s="16" t="str" cm="1">
        <f t="array" ref="R31">IF(
  OR(COUNT(E31, H31, K31, N31)=0, ISNUMBER(SEARCH("製造", C31))),
  "",
  MAX(0,
    LOOKUP(2,1/(R$9:R30&lt;&gt;""), R$9:R30)
    - IF(E31="", 0, E31)
    - IF(H31="", 0, H31)
    - IF(K31="", 0, K31)
    - IF(N31="", 0, N31)
  )
)</f>
        <v/>
      </c>
    </row>
    <row r="32" spans="2:18" ht="15">
      <c r="B32" s="11"/>
      <c r="C32" s="16"/>
      <c r="D32" s="16"/>
      <c r="E32" s="13"/>
      <c r="F32" s="14"/>
      <c r="G32" s="31" t="str" cm="1">
        <f t="array" ref="G32">IF(AND(ISBLANK(E32), ISBLANK(F32)), "", IFERROR(LOOKUP(2,1/(G$9:G31&lt;&gt;""),G$9:G31), 0) + N(E32) - N(F32))</f>
        <v/>
      </c>
      <c r="H32" s="13"/>
      <c r="I32" s="14"/>
      <c r="J32" s="31" t="str" cm="1">
        <f t="array" ref="J32">IF(AND(ISBLANK(H32), ISBLANK(I32)), "", IFERROR(LOOKUP(2,1/(J$9:J31&lt;&gt;""),J$9:J31), 0) + N(H32) - N(I32))</f>
        <v/>
      </c>
      <c r="K32" s="13"/>
      <c r="L32" s="14"/>
      <c r="M32" s="31" t="str" cm="1">
        <f t="array" ref="M32">IF(AND(ISBLANK(K32), ISBLANK(L32)), "", IFERROR(LOOKUP(2,1/(M$9:M31&lt;&gt;""),M$9:M31), 0) + N(K32) - N(L32))</f>
        <v/>
      </c>
      <c r="N32" s="13"/>
      <c r="O32" s="14"/>
      <c r="P32" s="31" t="str" cm="1">
        <f t="array" ref="P32">IF(AND(ISBLANK(N32), ISBLANK(O32)), "", IFERROR(LOOKUP(2,1/(P$9:P31&lt;&gt;""),P$9:P31), 0) + N(N32) - N(O32))</f>
        <v/>
      </c>
      <c r="Q32" s="12" t="str" cm="1">
        <f t="array" ref="Q32">IF(
  AND(D32="", E32="", F32="", H32="", I32="", K32="", L32="", N32="", O32=""),
  "",
  IFERROR(LOOKUP(2,1/(G$9:G32&lt;&gt;""),G$9:G32),0)
  + IFERROR(LOOKUP(2,1/(J$9:J32&lt;&gt;""),J$9:J32),0)
  + IFERROR(LOOKUP(2,1/(M$9:M32&lt;&gt;""),M$9:M32),0)
  + IFERROR(LOOKUP(2,1/(P$9:P32&lt;&gt;""),P$9:P32),0)
)</f>
        <v/>
      </c>
      <c r="R32" s="16" t="str" cm="1">
        <f t="array" ref="R32">IF(
  OR(COUNT(E32, H32, K32, N32)=0, ISNUMBER(SEARCH("製造", C32))),
  "",
  MAX(0,
    LOOKUP(2,1/(R$9:R31&lt;&gt;""), R$9:R31)
    - IF(E32="", 0, E32)
    - IF(H32="", 0, H32)
    - IF(K32="", 0, K32)
    - IF(N32="", 0, N32)
  )
)</f>
        <v/>
      </c>
    </row>
    <row r="33" spans="2:18" ht="15">
      <c r="B33" s="44"/>
      <c r="C33" s="46"/>
      <c r="D33" s="46"/>
      <c r="E33" s="42"/>
      <c r="F33" s="39"/>
      <c r="G33" s="31" t="str" cm="1">
        <f t="array" ref="G33">IF(AND(ISBLANK(E33), ISBLANK(F33)), "", IFERROR(LOOKUP(2,1/(G$9:G32&lt;&gt;""),G$9:G32), 0) + N(E33) - N(F33))</f>
        <v/>
      </c>
      <c r="H33" s="42"/>
      <c r="I33" s="39"/>
      <c r="J33" s="31" t="str" cm="1">
        <f t="array" ref="J33">IF(AND(ISBLANK(H33), ISBLANK(I33)), "", IFERROR(LOOKUP(2,1/(J$9:J32&lt;&gt;""),J$9:J32), 0) + N(H33) - N(I33))</f>
        <v/>
      </c>
      <c r="K33" s="42"/>
      <c r="L33" s="39"/>
      <c r="M33" s="31" t="str" cm="1">
        <f t="array" ref="M33">IF(AND(ISBLANK(K33), ISBLANK(L33)), "", IFERROR(LOOKUP(2,1/(M$9:M32&lt;&gt;""),M$9:M32), 0) + N(K33) - N(L33))</f>
        <v/>
      </c>
      <c r="N33" s="42"/>
      <c r="O33" s="39"/>
      <c r="P33" s="31" t="str" cm="1">
        <f t="array" ref="P33">IF(AND(ISBLANK(N33), ISBLANK(O33)), "", IFERROR(LOOKUP(2,1/(P$9:P32&lt;&gt;""),P$9:P32), 0) + N(N33) - N(O33))</f>
        <v/>
      </c>
      <c r="Q33" s="12" t="str" cm="1">
        <f t="array" ref="Q33">IF(
  AND(D33="", E33="", F33="", H33="", I33="", K33="", L33="", N33="", O33=""),
  "",
  IFERROR(LOOKUP(2,1/(G$9:G33&lt;&gt;""),G$9:G33),0)
  + IFERROR(LOOKUP(2,1/(J$9:J33&lt;&gt;""),J$9:J33),0)
  + IFERROR(LOOKUP(2,1/(M$9:M33&lt;&gt;""),M$9:M33),0)
  + IFERROR(LOOKUP(2,1/(P$9:P33&lt;&gt;""),P$9:P33),0)
)</f>
        <v/>
      </c>
      <c r="R33" s="16" t="str" cm="1">
        <f t="array" ref="R33">IF(
  OR(COUNT(E33, H33, K33, N33)=0, ISNUMBER(SEARCH("製造", C33))),
  "",
  MAX(0,
    LOOKUP(2,1/(R$9:R32&lt;&gt;""), R$9:R32)
    - IF(E33="", 0, E33)
    - IF(H33="", 0, H33)
    - IF(K33="", 0, K33)
    - IF(N33="", 0, N33)
  )
)</f>
        <v/>
      </c>
    </row>
    <row r="34" spans="2:18" ht="15">
      <c r="B34" s="11"/>
      <c r="C34" s="16"/>
      <c r="D34" s="16"/>
      <c r="E34" s="13"/>
      <c r="F34" s="14"/>
      <c r="G34" s="31" t="str" cm="1">
        <f t="array" ref="G34">IF(AND(ISBLANK(E34), ISBLANK(F34)), "", IFERROR(LOOKUP(2,1/(G$9:G33&lt;&gt;""),G$9:G33), 0) + N(E34) - N(F34))</f>
        <v/>
      </c>
      <c r="H34" s="13"/>
      <c r="I34" s="14"/>
      <c r="J34" s="31" t="str" cm="1">
        <f t="array" ref="J34">IF(AND(ISBLANK(H34), ISBLANK(I34)), "", IFERROR(LOOKUP(2,1/(J$9:J33&lt;&gt;""),J$9:J33), 0) + N(H34) - N(I34))</f>
        <v/>
      </c>
      <c r="K34" s="13"/>
      <c r="L34" s="14"/>
      <c r="M34" s="31" t="str" cm="1">
        <f t="array" ref="M34">IF(AND(ISBLANK(K34), ISBLANK(L34)), "", IFERROR(LOOKUP(2,1/(M$9:M33&lt;&gt;""),M$9:M33), 0) + N(K34) - N(L34))</f>
        <v/>
      </c>
      <c r="N34" s="13"/>
      <c r="O34" s="14"/>
      <c r="P34" s="31" t="str" cm="1">
        <f t="array" ref="P34">IF(AND(ISBLANK(N34), ISBLANK(O34)), "", IFERROR(LOOKUP(2,1/(P$9:P33&lt;&gt;""),P$9:P33), 0) + N(N34) - N(O34))</f>
        <v/>
      </c>
      <c r="Q34" s="12" t="str" cm="1">
        <f t="array" ref="Q34">IF(
  AND(D34="", E34="", F34="", H34="", I34="", K34="", L34="", N34="", O34=""),
  "",
  IFERROR(LOOKUP(2,1/(G$9:G34&lt;&gt;""),G$9:G34),0)
  + IFERROR(LOOKUP(2,1/(J$9:J34&lt;&gt;""),J$9:J34),0)
  + IFERROR(LOOKUP(2,1/(M$9:M34&lt;&gt;""),M$9:M34),0)
  + IFERROR(LOOKUP(2,1/(P$9:P34&lt;&gt;""),P$9:P34),0)
)</f>
        <v/>
      </c>
      <c r="R34" s="16" t="str" cm="1">
        <f t="array" ref="R34">IF(
  OR(COUNT(E34, H34, K34, N34)=0, ISNUMBER(SEARCH("製造", C34))),
  "",
  MAX(0,
    LOOKUP(2,1/(R$9:R33&lt;&gt;""), R$9:R33)
    - IF(E34="", 0, E34)
    - IF(H34="", 0, H34)
    - IF(K34="", 0, K34)
    - IF(N34="", 0, N34)
  )
)</f>
        <v/>
      </c>
    </row>
    <row r="35" spans="2:18" ht="15">
      <c r="B35" s="11"/>
      <c r="C35" s="16"/>
      <c r="D35" s="16"/>
      <c r="E35" s="13"/>
      <c r="F35" s="14"/>
      <c r="G35" s="31" t="str" cm="1">
        <f t="array" ref="G35">IF(AND(ISBLANK(E35), ISBLANK(F35)), "", IFERROR(LOOKUP(2,1/(G$9:G34&lt;&gt;""),G$9:G34), 0) + N(E35) - N(F35))</f>
        <v/>
      </c>
      <c r="H35" s="13"/>
      <c r="I35" s="14"/>
      <c r="J35" s="31" t="str" cm="1">
        <f t="array" ref="J35">IF(AND(ISBLANK(H35), ISBLANK(I35)), "", IFERROR(LOOKUP(2,1/(J$9:J34&lt;&gt;""),J$9:J34), 0) + N(H35) - N(I35))</f>
        <v/>
      </c>
      <c r="K35" s="13"/>
      <c r="L35" s="14"/>
      <c r="M35" s="31" t="str" cm="1">
        <f t="array" ref="M35">IF(AND(ISBLANK(K35), ISBLANK(L35)), "", IFERROR(LOOKUP(2,1/(M$9:M34&lt;&gt;""),M$9:M34), 0) + N(K35) - N(L35))</f>
        <v/>
      </c>
      <c r="N35" s="13"/>
      <c r="O35" s="14"/>
      <c r="P35" s="31" t="str" cm="1">
        <f t="array" ref="P35">IF(AND(ISBLANK(N35), ISBLANK(O35)), "", IFERROR(LOOKUP(2,1/(P$9:P34&lt;&gt;""),P$9:P34), 0) + N(N35) - N(O35))</f>
        <v/>
      </c>
      <c r="Q35" s="12" t="str" cm="1">
        <f t="array" ref="Q35">IF(
  AND(D35="", E35="", F35="", H35="", I35="", K35="", L35="", N35="", O35=""),
  "",
  IFERROR(LOOKUP(2,1/(G$9:G35&lt;&gt;""),G$9:G35),0)
  + IFERROR(LOOKUP(2,1/(J$9:J35&lt;&gt;""),J$9:J35),0)
  + IFERROR(LOOKUP(2,1/(M$9:M35&lt;&gt;""),M$9:M35),0)
  + IFERROR(LOOKUP(2,1/(P$9:P35&lt;&gt;""),P$9:P35),0)
)</f>
        <v/>
      </c>
      <c r="R35" s="16" t="str" cm="1">
        <f t="array" ref="R35">IF(
  OR(COUNT(E35, H35, K35, N35)=0, ISNUMBER(SEARCH("製造", C35))),
  "",
  MAX(0,
    LOOKUP(2,1/(R$9:R34&lt;&gt;""), R$9:R34)
    - IF(E35="", 0, E35)
    - IF(H35="", 0, H35)
    - IF(K35="", 0, K35)
    - IF(N35="", 0, N35)
  )
)</f>
        <v/>
      </c>
    </row>
    <row r="36" spans="2:18" ht="15">
      <c r="B36" s="11"/>
      <c r="C36" s="16"/>
      <c r="D36" s="16"/>
      <c r="E36" s="13"/>
      <c r="F36" s="14"/>
      <c r="G36" s="31" t="str" cm="1">
        <f t="array" ref="G36">IF(AND(ISBLANK(E36), ISBLANK(F36)), "", IFERROR(LOOKUP(2,1/(G$9:G35&lt;&gt;""),G$9:G35), 0) + N(E36) - N(F36))</f>
        <v/>
      </c>
      <c r="H36" s="13"/>
      <c r="I36" s="14"/>
      <c r="J36" s="31" t="str" cm="1">
        <f t="array" ref="J36">IF(AND(ISBLANK(H36), ISBLANK(I36)), "", IFERROR(LOOKUP(2,1/(J$9:J35&lt;&gt;""),J$9:J35), 0) + N(H36) - N(I36))</f>
        <v/>
      </c>
      <c r="K36" s="13"/>
      <c r="L36" s="14"/>
      <c r="M36" s="31" t="str" cm="1">
        <f t="array" ref="M36">IF(AND(ISBLANK(K36), ISBLANK(L36)), "", IFERROR(LOOKUP(2,1/(M$9:M35&lt;&gt;""),M$9:M35), 0) + N(K36) - N(L36))</f>
        <v/>
      </c>
      <c r="N36" s="13"/>
      <c r="O36" s="14"/>
      <c r="P36" s="31" t="str" cm="1">
        <f t="array" ref="P36">IF(AND(ISBLANK(N36), ISBLANK(O36)), "", IFERROR(LOOKUP(2,1/(P$9:P35&lt;&gt;""),P$9:P35), 0) + N(N36) - N(O36))</f>
        <v/>
      </c>
      <c r="Q36" s="12" t="str" cm="1">
        <f t="array" ref="Q36">IF(
  AND(D36="", E36="", F36="", H36="", I36="", K36="", L36="", N36="", O36=""),
  "",
  IFERROR(LOOKUP(2,1/(G$9:G36&lt;&gt;""),G$9:G36),0)
  + IFERROR(LOOKUP(2,1/(J$9:J36&lt;&gt;""),J$9:J36),0)
  + IFERROR(LOOKUP(2,1/(M$9:M36&lt;&gt;""),M$9:M36),0)
  + IFERROR(LOOKUP(2,1/(P$9:P36&lt;&gt;""),P$9:P36),0)
)</f>
        <v/>
      </c>
      <c r="R36" s="16" t="str" cm="1">
        <f t="array" ref="R36">IF(
  OR(COUNT(E36, H36, K36, N36)=0, ISNUMBER(SEARCH("製造", C36))),
  "",
  MAX(0,
    LOOKUP(2,1/(R$9:R35&lt;&gt;""), R$9:R35)
    - IF(E36="", 0, E36)
    - IF(H36="", 0, H36)
    - IF(K36="", 0, K36)
    - IF(N36="", 0, N36)
  )
)</f>
        <v/>
      </c>
    </row>
    <row r="37" spans="2:18" ht="15">
      <c r="B37" s="11"/>
      <c r="C37" s="16"/>
      <c r="D37" s="16"/>
      <c r="E37" s="13"/>
      <c r="F37" s="14"/>
      <c r="G37" s="31" t="str" cm="1">
        <f t="array" ref="G37">IF(AND(ISBLANK(E37), ISBLANK(F37)), "", IFERROR(LOOKUP(2,1/(G$9:G36&lt;&gt;""),G$9:G36), 0) + N(E37) - N(F37))</f>
        <v/>
      </c>
      <c r="H37" s="13"/>
      <c r="I37" s="14"/>
      <c r="J37" s="31" t="str" cm="1">
        <f t="array" ref="J37">IF(AND(ISBLANK(H37), ISBLANK(I37)), "", IFERROR(LOOKUP(2,1/(J$9:J36&lt;&gt;""),J$9:J36), 0) + N(H37) - N(I37))</f>
        <v/>
      </c>
      <c r="K37" s="13"/>
      <c r="L37" s="14"/>
      <c r="M37" s="31" t="str" cm="1">
        <f t="array" ref="M37">IF(AND(ISBLANK(K37), ISBLANK(L37)), "", IFERROR(LOOKUP(2,1/(M$9:M36&lt;&gt;""),M$9:M36), 0) + N(K37) - N(L37))</f>
        <v/>
      </c>
      <c r="N37" s="13"/>
      <c r="O37" s="14"/>
      <c r="P37" s="31" t="str" cm="1">
        <f t="array" ref="P37">IF(AND(ISBLANK(N37), ISBLANK(O37)), "", IFERROR(LOOKUP(2,1/(P$9:P36&lt;&gt;""),P$9:P36), 0) + N(N37) - N(O37))</f>
        <v/>
      </c>
      <c r="Q37" s="12" t="str" cm="1">
        <f t="array" ref="Q37">IF(
  AND(D37="", E37="", F37="", H37="", I37="", K37="", L37="", N37="", O37=""),
  "",
  IFERROR(LOOKUP(2,1/(G$9:G37&lt;&gt;""),G$9:G37),0)
  + IFERROR(LOOKUP(2,1/(J$9:J37&lt;&gt;""),J$9:J37),0)
  + IFERROR(LOOKUP(2,1/(M$9:M37&lt;&gt;""),M$9:M37),0)
  + IFERROR(LOOKUP(2,1/(P$9:P37&lt;&gt;""),P$9:P37),0)
)</f>
        <v/>
      </c>
      <c r="R37" s="16" t="str" cm="1">
        <f t="array" ref="R37">IF(
  OR(COUNT(E37, H37, K37, N37)=0, ISNUMBER(SEARCH("製造", C37))),
  "",
  MAX(0,
    LOOKUP(2,1/(R$9:R36&lt;&gt;""), R$9:R36)
    - IF(E37="", 0, E37)
    - IF(H37="", 0, H37)
    - IF(K37="", 0, K37)
    - IF(N37="", 0, N37)
  )
)</f>
        <v/>
      </c>
    </row>
    <row r="38" spans="2:18" ht="15">
      <c r="B38" s="11"/>
      <c r="C38" s="16"/>
      <c r="D38" s="16"/>
      <c r="E38" s="13"/>
      <c r="F38" s="14"/>
      <c r="G38" s="31" t="str" cm="1">
        <f t="array" ref="G38">IF(AND(ISBLANK(E38), ISBLANK(F38)), "", IFERROR(LOOKUP(2,1/(G$9:G37&lt;&gt;""),G$9:G37), 0) + N(E38) - N(F38))</f>
        <v/>
      </c>
      <c r="H38" s="13"/>
      <c r="I38" s="14"/>
      <c r="J38" s="31" t="str" cm="1">
        <f t="array" ref="J38">IF(AND(ISBLANK(H38), ISBLANK(I38)), "", IFERROR(LOOKUP(2,1/(J$9:J37&lt;&gt;""),J$9:J37), 0) + N(H38) - N(I38))</f>
        <v/>
      </c>
      <c r="K38" s="13"/>
      <c r="L38" s="14"/>
      <c r="M38" s="31" t="str" cm="1">
        <f t="array" ref="M38">IF(AND(ISBLANK(K38), ISBLANK(L38)), "", IFERROR(LOOKUP(2,1/(M$9:M37&lt;&gt;""),M$9:M37), 0) + N(K38) - N(L38))</f>
        <v/>
      </c>
      <c r="N38" s="13"/>
      <c r="O38" s="14"/>
      <c r="P38" s="31" t="str" cm="1">
        <f t="array" ref="P38">IF(AND(ISBLANK(N38), ISBLANK(O38)), "", IFERROR(LOOKUP(2,1/(P$9:P37&lt;&gt;""),P$9:P37), 0) + N(N38) - N(O38))</f>
        <v/>
      </c>
      <c r="Q38" s="12" t="str" cm="1">
        <f t="array" ref="Q38">IF(
  AND(D38="", E38="", F38="", H38="", I38="", K38="", L38="", N38="", O38=""),
  "",
  IFERROR(LOOKUP(2,1/(G$9:G38&lt;&gt;""),G$9:G38),0)
  + IFERROR(LOOKUP(2,1/(J$9:J38&lt;&gt;""),J$9:J38),0)
  + IFERROR(LOOKUP(2,1/(M$9:M38&lt;&gt;""),M$9:M38),0)
  + IFERROR(LOOKUP(2,1/(P$9:P38&lt;&gt;""),P$9:P38),0)
)</f>
        <v/>
      </c>
      <c r="R38" s="16" t="str" cm="1">
        <f t="array" ref="R38">IF(
  OR(COUNT(E38, H38, K38, N38)=0, ISNUMBER(SEARCH("製造", C38))),
  "",
  MAX(0,
    LOOKUP(2,1/(R$9:R37&lt;&gt;""), R$9:R37)
    - IF(E38="", 0, E38)
    - IF(H38="", 0, H38)
    - IF(K38="", 0, K38)
    - IF(N38="", 0, N38)
  )
)</f>
        <v/>
      </c>
    </row>
    <row r="39" spans="2:18" ht="15">
      <c r="B39" s="11"/>
      <c r="C39" s="16"/>
      <c r="D39" s="16"/>
      <c r="E39" s="13"/>
      <c r="F39" s="14"/>
      <c r="G39" s="31" t="str" cm="1">
        <f t="array" ref="G39">IF(AND(ISBLANK(E39), ISBLANK(F39)), "", IFERROR(LOOKUP(2,1/(G$9:G38&lt;&gt;""),G$9:G38), 0) + N(E39) - N(F39))</f>
        <v/>
      </c>
      <c r="H39" s="13"/>
      <c r="I39" s="14"/>
      <c r="J39" s="31" t="str" cm="1">
        <f t="array" ref="J39">IF(AND(ISBLANK(H39), ISBLANK(I39)), "", IFERROR(LOOKUP(2,1/(J$9:J38&lt;&gt;""),J$9:J38), 0) + N(H39) - N(I39))</f>
        <v/>
      </c>
      <c r="K39" s="13"/>
      <c r="L39" s="14"/>
      <c r="M39" s="31" t="str" cm="1">
        <f t="array" ref="M39">IF(AND(ISBLANK(K39), ISBLANK(L39)), "", IFERROR(LOOKUP(2,1/(M$9:M38&lt;&gt;""),M$9:M38), 0) + N(K39) - N(L39))</f>
        <v/>
      </c>
      <c r="N39" s="13"/>
      <c r="O39" s="14"/>
      <c r="P39" s="31" t="str" cm="1">
        <f t="array" ref="P39">IF(AND(ISBLANK(N39), ISBLANK(O39)), "", IFERROR(LOOKUP(2,1/(P$9:P38&lt;&gt;""),P$9:P38), 0) + N(N39) - N(O39))</f>
        <v/>
      </c>
      <c r="Q39" s="12" t="str" cm="1">
        <f t="array" ref="Q39">IF(
  AND(D39="", E39="", F39="", H39="", I39="", K39="", L39="", N39="", O39=""),
  "",
  IFERROR(LOOKUP(2,1/(G$9:G39&lt;&gt;""),G$9:G39),0)
  + IFERROR(LOOKUP(2,1/(J$9:J39&lt;&gt;""),J$9:J39),0)
  + IFERROR(LOOKUP(2,1/(M$9:M39&lt;&gt;""),M$9:M39),0)
  + IFERROR(LOOKUP(2,1/(P$9:P39&lt;&gt;""),P$9:P39),0)
)</f>
        <v/>
      </c>
      <c r="R39" s="16" t="str" cm="1">
        <f t="array" ref="R39">IF(
  OR(COUNT(E39, H39, K39, N39)=0, ISNUMBER(SEARCH("製造", C39))),
  "",
  MAX(0,
    LOOKUP(2,1/(R$9:R38&lt;&gt;""), R$9:R38)
    - IF(E39="", 0, E39)
    - IF(H39="", 0, H39)
    - IF(K39="", 0, K39)
    - IF(N39="", 0, N39)
  )
)</f>
        <v/>
      </c>
    </row>
    <row r="40" spans="2:18" ht="15">
      <c r="B40" s="11"/>
      <c r="C40" s="16"/>
      <c r="D40" s="16"/>
      <c r="E40" s="13"/>
      <c r="F40" s="14"/>
      <c r="G40" s="31" t="str" cm="1">
        <f t="array" ref="G40">IF(AND(ISBLANK(E40), ISBLANK(F40)), "", IFERROR(LOOKUP(2,1/(G$9:G39&lt;&gt;""),G$9:G39), 0) + N(E40) - N(F40))</f>
        <v/>
      </c>
      <c r="H40" s="13"/>
      <c r="I40" s="14"/>
      <c r="J40" s="31" t="str" cm="1">
        <f t="array" ref="J40">IF(AND(ISBLANK(H40), ISBLANK(I40)), "", IFERROR(LOOKUP(2,1/(J$9:J39&lt;&gt;""),J$9:J39), 0) + N(H40) - N(I40))</f>
        <v/>
      </c>
      <c r="K40" s="13"/>
      <c r="L40" s="14"/>
      <c r="M40" s="31" t="str" cm="1">
        <f t="array" ref="M40">IF(AND(ISBLANK(K40), ISBLANK(L40)), "", IFERROR(LOOKUP(2,1/(M$9:M39&lt;&gt;""),M$9:M39), 0) + N(K40) - N(L40))</f>
        <v/>
      </c>
      <c r="N40" s="13"/>
      <c r="O40" s="14"/>
      <c r="P40" s="31" t="str" cm="1">
        <f t="array" ref="P40">IF(AND(ISBLANK(N40), ISBLANK(O40)), "", IFERROR(LOOKUP(2,1/(P$9:P39&lt;&gt;""),P$9:P39), 0) + N(N40) - N(O40))</f>
        <v/>
      </c>
      <c r="Q40" s="12" t="str" cm="1">
        <f t="array" ref="Q40">IF(
  AND(D40="", E40="", F40="", H40="", I40="", K40="", L40="", N40="", O40=""),
  "",
  IFERROR(LOOKUP(2,1/(G$9:G40&lt;&gt;""),G$9:G40),0)
  + IFERROR(LOOKUP(2,1/(J$9:J40&lt;&gt;""),J$9:J40),0)
  + IFERROR(LOOKUP(2,1/(M$9:M40&lt;&gt;""),M$9:M40),0)
  + IFERROR(LOOKUP(2,1/(P$9:P40&lt;&gt;""),P$9:P40),0)
)</f>
        <v/>
      </c>
      <c r="R40" s="16" t="str" cm="1">
        <f t="array" ref="R40">IF(
  OR(COUNT(E40, H40, K40, N40)=0, ISNUMBER(SEARCH("製造", C40))),
  "",
  MAX(0,
    LOOKUP(2,1/(R$9:R39&lt;&gt;""), R$9:R39)
    - IF(E40="", 0, E40)
    - IF(H40="", 0, H40)
    - IF(K40="", 0, K40)
    - IF(N40="", 0, N40)
  )
)</f>
        <v/>
      </c>
    </row>
    <row r="41" spans="2:18" ht="15">
      <c r="B41" s="11"/>
      <c r="C41" s="16"/>
      <c r="D41" s="16"/>
      <c r="E41" s="13"/>
      <c r="F41" s="14"/>
      <c r="G41" s="31" t="str" cm="1">
        <f t="array" ref="G41">IF(AND(ISBLANK(E41), ISBLANK(F41)), "", IFERROR(LOOKUP(2,1/(G$9:G40&lt;&gt;""),G$9:G40), 0) + N(E41) - N(F41))</f>
        <v/>
      </c>
      <c r="H41" s="13"/>
      <c r="I41" s="14"/>
      <c r="J41" s="31" t="str" cm="1">
        <f t="array" ref="J41">IF(AND(ISBLANK(H41), ISBLANK(I41)), "", IFERROR(LOOKUP(2,1/(J$9:J40&lt;&gt;""),J$9:J40), 0) + N(H41) - N(I41))</f>
        <v/>
      </c>
      <c r="K41" s="13"/>
      <c r="L41" s="14"/>
      <c r="M41" s="31" t="str" cm="1">
        <f t="array" ref="M41">IF(AND(ISBLANK(K41), ISBLANK(L41)), "", IFERROR(LOOKUP(2,1/(M$9:M40&lt;&gt;""),M$9:M40), 0) + N(K41) - N(L41))</f>
        <v/>
      </c>
      <c r="N41" s="13"/>
      <c r="O41" s="14"/>
      <c r="P41" s="31" t="str" cm="1">
        <f t="array" ref="P41">IF(AND(ISBLANK(N41), ISBLANK(O41)), "", IFERROR(LOOKUP(2,1/(P$9:P40&lt;&gt;""),P$9:P40), 0) + N(N41) - N(O41))</f>
        <v/>
      </c>
      <c r="Q41" s="12" t="str" cm="1">
        <f t="array" ref="Q41">IF(
  AND(D41="", E41="", F41="", H41="", I41="", K41="", L41="", N41="", O41=""),
  "",
  IFERROR(LOOKUP(2,1/(G$9:G41&lt;&gt;""),G$9:G41),0)
  + IFERROR(LOOKUP(2,1/(J$9:J41&lt;&gt;""),J$9:J41),0)
  + IFERROR(LOOKUP(2,1/(M$9:M41&lt;&gt;""),M$9:M41),0)
  + IFERROR(LOOKUP(2,1/(P$9:P41&lt;&gt;""),P$9:P41),0)
)</f>
        <v/>
      </c>
      <c r="R41" s="16" t="str" cm="1">
        <f t="array" ref="R41">IF(
  OR(COUNT(E41, H41, K41, N41)=0, ISNUMBER(SEARCH("製造", C41))),
  "",
  MAX(0,
    LOOKUP(2,1/(R$9:R40&lt;&gt;""), R$9:R40)
    - IF(E41="", 0, E41)
    - IF(H41="", 0, H41)
    - IF(K41="", 0, K41)
    - IF(N41="", 0, N41)
  )
)</f>
        <v/>
      </c>
    </row>
    <row r="42" spans="2:18" ht="15">
      <c r="B42" s="11"/>
      <c r="C42" s="16"/>
      <c r="D42" s="16"/>
      <c r="E42" s="13"/>
      <c r="F42" s="14"/>
      <c r="G42" s="31" t="str" cm="1">
        <f t="array" ref="G42">IF(AND(ISBLANK(E42), ISBLANK(F42)), "", IFERROR(LOOKUP(2,1/(G$9:G41&lt;&gt;""),G$9:G41), 0) + N(E42) - N(F42))</f>
        <v/>
      </c>
      <c r="H42" s="13"/>
      <c r="I42" s="14"/>
      <c r="J42" s="31" t="str" cm="1">
        <f t="array" ref="J42">IF(AND(ISBLANK(H42), ISBLANK(I42)), "", IFERROR(LOOKUP(2,1/(J$9:J41&lt;&gt;""),J$9:J41), 0) + N(H42) - N(I42))</f>
        <v/>
      </c>
      <c r="K42" s="13"/>
      <c r="L42" s="14"/>
      <c r="M42" s="31" t="str" cm="1">
        <f t="array" ref="M42">IF(AND(ISBLANK(K42), ISBLANK(L42)), "", IFERROR(LOOKUP(2,1/(M$9:M41&lt;&gt;""),M$9:M41), 0) + N(K42) - N(L42))</f>
        <v/>
      </c>
      <c r="N42" s="13"/>
      <c r="O42" s="14"/>
      <c r="P42" s="31" t="str" cm="1">
        <f t="array" ref="P42">IF(AND(ISBLANK(N42), ISBLANK(O42)), "", IFERROR(LOOKUP(2,1/(P$9:P41&lt;&gt;""),P$9:P41), 0) + N(N42) - N(O42))</f>
        <v/>
      </c>
      <c r="Q42" s="12" t="str" cm="1">
        <f t="array" ref="Q42">IF(
  AND(D42="", E42="", F42="", H42="", I42="", K42="", L42="", N42="", O42=""),
  "",
  IFERROR(LOOKUP(2,1/(G$9:G42&lt;&gt;""),G$9:G42),0)
  + IFERROR(LOOKUP(2,1/(J$9:J42&lt;&gt;""),J$9:J42),0)
  + IFERROR(LOOKUP(2,1/(M$9:M42&lt;&gt;""),M$9:M42),0)
  + IFERROR(LOOKUP(2,1/(P$9:P42&lt;&gt;""),P$9:P42),0)
)</f>
        <v/>
      </c>
      <c r="R42" s="16" t="str" cm="1">
        <f t="array" ref="R42">IF(
  OR(COUNT(E42, H42, K42, N42)=0, ISNUMBER(SEARCH("製造", C42))),
  "",
  MAX(0,
    LOOKUP(2,1/(R$9:R41&lt;&gt;""), R$9:R41)
    - IF(E42="", 0, E42)
    - IF(H42="", 0, H42)
    - IF(K42="", 0, K42)
    - IF(N42="", 0, N42)
  )
)</f>
        <v/>
      </c>
    </row>
    <row r="43" spans="2:18" ht="15">
      <c r="B43" s="11"/>
      <c r="C43" s="16"/>
      <c r="D43" s="16"/>
      <c r="E43" s="13"/>
      <c r="F43" s="14"/>
      <c r="G43" s="31" t="str" cm="1">
        <f t="array" ref="G43">IF(AND(ISBLANK(E43), ISBLANK(F43)), "", IFERROR(LOOKUP(2,1/(G$9:G42&lt;&gt;""),G$9:G42), 0) + N(E43) - N(F43))</f>
        <v/>
      </c>
      <c r="H43" s="13"/>
      <c r="I43" s="14"/>
      <c r="J43" s="31" t="str" cm="1">
        <f t="array" ref="J43">IF(AND(ISBLANK(H43), ISBLANK(I43)), "", IFERROR(LOOKUP(2,1/(J$9:J42&lt;&gt;""),J$9:J42), 0) + N(H43) - N(I43))</f>
        <v/>
      </c>
      <c r="K43" s="13"/>
      <c r="L43" s="14"/>
      <c r="M43" s="31" t="str" cm="1">
        <f t="array" ref="M43">IF(AND(ISBLANK(K43), ISBLANK(L43)), "", IFERROR(LOOKUP(2,1/(M$9:M42&lt;&gt;""),M$9:M42), 0) + N(K43) - N(L43))</f>
        <v/>
      </c>
      <c r="N43" s="13"/>
      <c r="O43" s="14"/>
      <c r="P43" s="31" t="str" cm="1">
        <f t="array" ref="P43">IF(AND(ISBLANK(N43), ISBLANK(O43)), "", IFERROR(LOOKUP(2,1/(P$9:P42&lt;&gt;""),P$9:P42), 0) + N(N43) - N(O43))</f>
        <v/>
      </c>
      <c r="Q43" s="12" t="str" cm="1">
        <f t="array" ref="Q43">IF(
  AND(D43="", E43="", F43="", H43="", I43="", K43="", L43="", N43="", O43=""),
  "",
  IFERROR(LOOKUP(2,1/(G$9:G43&lt;&gt;""),G$9:G43),0)
  + IFERROR(LOOKUP(2,1/(J$9:J43&lt;&gt;""),J$9:J43),0)
  + IFERROR(LOOKUP(2,1/(M$9:M43&lt;&gt;""),M$9:M43),0)
  + IFERROR(LOOKUP(2,1/(P$9:P43&lt;&gt;""),P$9:P43),0)
)</f>
        <v/>
      </c>
      <c r="R43" s="16" t="str" cm="1">
        <f t="array" ref="R43">IF(
  OR(COUNT(E43, H43, K43, N43)=0, ISNUMBER(SEARCH("製造", C43))),
  "",
  MAX(0,
    LOOKUP(2,1/(R$9:R42&lt;&gt;""), R$9:R42)
    - IF(E43="", 0, E43)
    - IF(H43="", 0, H43)
    - IF(K43="", 0, K43)
    - IF(N43="", 0, N43)
  )
)</f>
        <v/>
      </c>
    </row>
    <row r="44" spans="2:18" ht="15">
      <c r="B44" s="11"/>
      <c r="C44" s="16"/>
      <c r="D44" s="16"/>
      <c r="E44" s="13"/>
      <c r="F44" s="14"/>
      <c r="G44" s="31" t="str" cm="1">
        <f t="array" ref="G44">IF(AND(ISBLANK(E44), ISBLANK(F44)), "", IFERROR(LOOKUP(2,1/(G$9:G43&lt;&gt;""),G$9:G43), 0) + N(E44) - N(F44))</f>
        <v/>
      </c>
      <c r="H44" s="13"/>
      <c r="I44" s="14"/>
      <c r="J44" s="31" t="str" cm="1">
        <f t="array" ref="J44">IF(AND(ISBLANK(H44), ISBLANK(I44)), "", IFERROR(LOOKUP(2,1/(J$9:J43&lt;&gt;""),J$9:J43), 0) + N(H44) - N(I44))</f>
        <v/>
      </c>
      <c r="K44" s="13"/>
      <c r="L44" s="14"/>
      <c r="M44" s="31" t="str" cm="1">
        <f t="array" ref="M44">IF(AND(ISBLANK(K44), ISBLANK(L44)), "", IFERROR(LOOKUP(2,1/(M$9:M43&lt;&gt;""),M$9:M43), 0) + N(K44) - N(L44))</f>
        <v/>
      </c>
      <c r="N44" s="13"/>
      <c r="O44" s="14"/>
      <c r="P44" s="31" t="str" cm="1">
        <f t="array" ref="P44">IF(AND(ISBLANK(N44), ISBLANK(O44)), "", IFERROR(LOOKUP(2,1/(P$9:P43&lt;&gt;""),P$9:P43), 0) + N(N44) - N(O44))</f>
        <v/>
      </c>
      <c r="Q44" s="12" t="str" cm="1">
        <f t="array" ref="Q44">IF(
  AND(D44="", E44="", F44="", H44="", I44="", K44="", L44="", N44="", O44=""),
  "",
  IFERROR(LOOKUP(2,1/(G$9:G44&lt;&gt;""),G$9:G44),0)
  + IFERROR(LOOKUP(2,1/(J$9:J44&lt;&gt;""),J$9:J44),0)
  + IFERROR(LOOKUP(2,1/(M$9:M44&lt;&gt;""),M$9:M44),0)
  + IFERROR(LOOKUP(2,1/(P$9:P44&lt;&gt;""),P$9:P44),0)
)</f>
        <v/>
      </c>
      <c r="R44" s="16" t="str" cm="1">
        <f t="array" ref="R44">IF(
  OR(COUNT(E44, H44, K44, N44)=0, ISNUMBER(SEARCH("製造", C44))),
  "",
  MAX(0,
    LOOKUP(2,1/(R$9:R43&lt;&gt;""), R$9:R43)
    - IF(E44="", 0, E44)
    - IF(H44="", 0, H44)
    - IF(K44="", 0, K44)
    - IF(N44="", 0, N44)
  )
)</f>
        <v/>
      </c>
    </row>
    <row r="45" spans="2:18" ht="15">
      <c r="B45" s="11"/>
      <c r="C45" s="16"/>
      <c r="D45" s="16"/>
      <c r="E45" s="13"/>
      <c r="F45" s="14"/>
      <c r="G45" s="31" t="str" cm="1">
        <f t="array" ref="G45">IF(AND(ISBLANK(E45), ISBLANK(F45)), "", IFERROR(LOOKUP(2,1/(G$9:G44&lt;&gt;""),G$9:G44), 0) + N(E45) - N(F45))</f>
        <v/>
      </c>
      <c r="H45" s="13"/>
      <c r="I45" s="14"/>
      <c r="J45" s="31" t="str" cm="1">
        <f t="array" ref="J45">IF(AND(ISBLANK(H45), ISBLANK(I45)), "", IFERROR(LOOKUP(2,1/(J$9:J44&lt;&gt;""),J$9:J44), 0) + N(H45) - N(I45))</f>
        <v/>
      </c>
      <c r="K45" s="13"/>
      <c r="L45" s="14"/>
      <c r="M45" s="31" t="str" cm="1">
        <f t="array" ref="M45">IF(AND(ISBLANK(K45), ISBLANK(L45)), "", IFERROR(LOOKUP(2,1/(M$9:M44&lt;&gt;""),M$9:M44), 0) + N(K45) - N(L45))</f>
        <v/>
      </c>
      <c r="N45" s="13"/>
      <c r="O45" s="14"/>
      <c r="P45" s="31" t="str" cm="1">
        <f t="array" ref="P45">IF(AND(ISBLANK(N45), ISBLANK(O45)), "", IFERROR(LOOKUP(2,1/(P$9:P44&lt;&gt;""),P$9:P44), 0) + N(N45) - N(O45))</f>
        <v/>
      </c>
      <c r="Q45" s="12" t="str" cm="1">
        <f t="array" ref="Q45">IF(
  AND(D45="", E45="", F45="", H45="", I45="", K45="", L45="", N45="", O45=""),
  "",
  IFERROR(LOOKUP(2,1/(G$9:G45&lt;&gt;""),G$9:G45),0)
  + IFERROR(LOOKUP(2,1/(J$9:J45&lt;&gt;""),J$9:J45),0)
  + IFERROR(LOOKUP(2,1/(M$9:M45&lt;&gt;""),M$9:M45),0)
  + IFERROR(LOOKUP(2,1/(P$9:P45&lt;&gt;""),P$9:P45),0)
)</f>
        <v/>
      </c>
      <c r="R45" s="16" t="str" cm="1">
        <f t="array" ref="R45">IF(
  OR(COUNT(E45, H45, K45, N45)=0, ISNUMBER(SEARCH("製造", C45))),
  "",
  MAX(0,
    LOOKUP(2,1/(R$9:R44&lt;&gt;""), R$9:R44)
    - IF(E45="", 0, E45)
    - IF(H45="", 0, H45)
    - IF(K45="", 0, K45)
    - IF(N45="", 0, N45)
  )
)</f>
        <v/>
      </c>
    </row>
    <row r="46" spans="2:18" ht="15">
      <c r="B46" s="11"/>
      <c r="C46" s="16"/>
      <c r="D46" s="16"/>
      <c r="E46" s="13"/>
      <c r="F46" s="14"/>
      <c r="G46" s="31" t="str" cm="1">
        <f t="array" ref="G46">IF(AND(ISBLANK(E46), ISBLANK(F46)), "", IFERROR(LOOKUP(2,1/(G$9:G45&lt;&gt;""),G$9:G45), 0) + N(E46) - N(F46))</f>
        <v/>
      </c>
      <c r="H46" s="13"/>
      <c r="I46" s="14"/>
      <c r="J46" s="31" t="str" cm="1">
        <f t="array" ref="J46">IF(AND(ISBLANK(H46), ISBLANK(I46)), "", IFERROR(LOOKUP(2,1/(J$9:J45&lt;&gt;""),J$9:J45), 0) + N(H46) - N(I46))</f>
        <v/>
      </c>
      <c r="K46" s="13"/>
      <c r="L46" s="14"/>
      <c r="M46" s="31" t="str" cm="1">
        <f t="array" ref="M46">IF(AND(ISBLANK(K46), ISBLANK(L46)), "", IFERROR(LOOKUP(2,1/(M$9:M45&lt;&gt;""),M$9:M45), 0) + N(K46) - N(L46))</f>
        <v/>
      </c>
      <c r="N46" s="13"/>
      <c r="O46" s="14"/>
      <c r="P46" s="31" t="str" cm="1">
        <f t="array" ref="P46">IF(AND(ISBLANK(N46), ISBLANK(O46)), "", IFERROR(LOOKUP(2,1/(P$9:P45&lt;&gt;""),P$9:P45), 0) + N(N46) - N(O46))</f>
        <v/>
      </c>
      <c r="Q46" s="12" t="str" cm="1">
        <f t="array" ref="Q46">IF(
  AND(D46="", E46="", F46="", H46="", I46="", K46="", L46="", N46="", O46=""),
  "",
  IFERROR(LOOKUP(2,1/(G$9:G46&lt;&gt;""),G$9:G46),0)
  + IFERROR(LOOKUP(2,1/(J$9:J46&lt;&gt;""),J$9:J46),0)
  + IFERROR(LOOKUP(2,1/(M$9:M46&lt;&gt;""),M$9:M46),0)
  + IFERROR(LOOKUP(2,1/(P$9:P46&lt;&gt;""),P$9:P46),0)
)</f>
        <v/>
      </c>
      <c r="R46" s="16" t="str" cm="1">
        <f t="array" ref="R46">IF(
  OR(COUNT(E46, H46, K46, N46)=0, ISNUMBER(SEARCH("製造", C46))),
  "",
  MAX(0,
    LOOKUP(2,1/(R$9:R45&lt;&gt;""), R$9:R45)
    - IF(E46="", 0, E46)
    - IF(H46="", 0, H46)
    - IF(K46="", 0, K46)
    - IF(N46="", 0, N46)
  )
)</f>
        <v/>
      </c>
    </row>
    <row r="47" spans="2:18" ht="15">
      <c r="B47" s="11"/>
      <c r="C47" s="16"/>
      <c r="D47" s="16"/>
      <c r="E47" s="13"/>
      <c r="F47" s="14"/>
      <c r="G47" s="31" t="str" cm="1">
        <f t="array" ref="G47">IF(AND(ISBLANK(E47), ISBLANK(F47)), "", IFERROR(LOOKUP(2,1/(G$9:G46&lt;&gt;""),G$9:G46), 0) + N(E47) - N(F47))</f>
        <v/>
      </c>
      <c r="H47" s="13"/>
      <c r="I47" s="14"/>
      <c r="J47" s="31" t="str" cm="1">
        <f t="array" ref="J47">IF(AND(ISBLANK(H47), ISBLANK(I47)), "", IFERROR(LOOKUP(2,1/(J$9:J46&lt;&gt;""),J$9:J46), 0) + N(H47) - N(I47))</f>
        <v/>
      </c>
      <c r="K47" s="13"/>
      <c r="L47" s="14"/>
      <c r="M47" s="31" t="str" cm="1">
        <f t="array" ref="M47">IF(AND(ISBLANK(K47), ISBLANK(L47)), "", IFERROR(LOOKUP(2,1/(M$9:M46&lt;&gt;""),M$9:M46), 0) + N(K47) - N(L47))</f>
        <v/>
      </c>
      <c r="N47" s="13"/>
      <c r="O47" s="14"/>
      <c r="P47" s="31" t="str" cm="1">
        <f t="array" ref="P47">IF(AND(ISBLANK(N47), ISBLANK(O47)), "", IFERROR(LOOKUP(2,1/(P$9:P46&lt;&gt;""),P$9:P46), 0) + N(N47) - N(O47))</f>
        <v/>
      </c>
      <c r="Q47" s="12" t="str" cm="1">
        <f t="array" ref="Q47">IF(
  AND(D47="", E47="", F47="", H47="", I47="", K47="", L47="", N47="", O47=""),
  "",
  IFERROR(LOOKUP(2,1/(G$9:G47&lt;&gt;""),G$9:G47),0)
  + IFERROR(LOOKUP(2,1/(J$9:J47&lt;&gt;""),J$9:J47),0)
  + IFERROR(LOOKUP(2,1/(M$9:M47&lt;&gt;""),M$9:M47),0)
  + IFERROR(LOOKUP(2,1/(P$9:P47&lt;&gt;""),P$9:P47),0)
)</f>
        <v/>
      </c>
      <c r="R47" s="16" t="str" cm="1">
        <f t="array" ref="R47">IF(
  OR(COUNT(E47, H47, K47, N47)=0, ISNUMBER(SEARCH("製造", C47))),
  "",
  MAX(0,
    LOOKUP(2,1/(R$9:R46&lt;&gt;""), R$9:R46)
    - IF(E47="", 0, E47)
    - IF(H47="", 0, H47)
    - IF(K47="", 0, K47)
    - IF(N47="", 0, N47)
  )
)</f>
        <v/>
      </c>
    </row>
    <row r="48" spans="2:18" ht="15">
      <c r="B48" s="11"/>
      <c r="C48" s="16"/>
      <c r="D48" s="16"/>
      <c r="E48" s="13"/>
      <c r="F48" s="14"/>
      <c r="G48" s="31" t="str" cm="1">
        <f t="array" ref="G48">IF(AND(ISBLANK(E48), ISBLANK(F48)), "", IFERROR(LOOKUP(2,1/(G$9:G47&lt;&gt;""),G$9:G47), 0) + N(E48) - N(F48))</f>
        <v/>
      </c>
      <c r="H48" s="13"/>
      <c r="I48" s="14"/>
      <c r="J48" s="31" t="str" cm="1">
        <f t="array" ref="J48">IF(AND(ISBLANK(H48), ISBLANK(I48)), "", IFERROR(LOOKUP(2,1/(J$9:J47&lt;&gt;""),J$9:J47), 0) + N(H48) - N(I48))</f>
        <v/>
      </c>
      <c r="K48" s="13"/>
      <c r="L48" s="14"/>
      <c r="M48" s="31" t="str" cm="1">
        <f t="array" ref="M48">IF(AND(ISBLANK(K48), ISBLANK(L48)), "", IFERROR(LOOKUP(2,1/(M$9:M47&lt;&gt;""),M$9:M47), 0) + N(K48) - N(L48))</f>
        <v/>
      </c>
      <c r="N48" s="13"/>
      <c r="O48" s="14"/>
      <c r="P48" s="31" t="str" cm="1">
        <f t="array" ref="P48">IF(AND(ISBLANK(N48), ISBLANK(O48)), "", IFERROR(LOOKUP(2,1/(P$9:P47&lt;&gt;""),P$9:P47), 0) + N(N48) - N(O48))</f>
        <v/>
      </c>
      <c r="Q48" s="12" t="str" cm="1">
        <f t="array" ref="Q48">IF(
  AND(D48="", E48="", F48="", H48="", I48="", K48="", L48="", N48="", O48=""),
  "",
  IFERROR(LOOKUP(2,1/(G$9:G48&lt;&gt;""),G$9:G48),0)
  + IFERROR(LOOKUP(2,1/(J$9:J48&lt;&gt;""),J$9:J48),0)
  + IFERROR(LOOKUP(2,1/(M$9:M48&lt;&gt;""),M$9:M48),0)
  + IFERROR(LOOKUP(2,1/(P$9:P48&lt;&gt;""),P$9:P48),0)
)</f>
        <v/>
      </c>
      <c r="R48" s="16" t="str" cm="1">
        <f t="array" ref="R48">IF(
  OR(COUNT(E48, H48, K48, N48)=0, ISNUMBER(SEARCH("製造", C48))),
  "",
  MAX(0,
    LOOKUP(2,1/(R$9:R47&lt;&gt;""), R$9:R47)
    - IF(E48="", 0, E48)
    - IF(H48="", 0, H48)
    - IF(K48="", 0, K48)
    - IF(N48="", 0, N48)
  )
)</f>
        <v/>
      </c>
    </row>
    <row r="49" spans="2:18" ht="15">
      <c r="B49" s="11"/>
      <c r="C49" s="16"/>
      <c r="D49" s="16"/>
      <c r="E49" s="13"/>
      <c r="F49" s="14"/>
      <c r="G49" s="31" t="str" cm="1">
        <f t="array" ref="G49">IF(AND(ISBLANK(E49), ISBLANK(F49)), "", IFERROR(LOOKUP(2,1/(G$9:G48&lt;&gt;""),G$9:G48), 0) + N(E49) - N(F49))</f>
        <v/>
      </c>
      <c r="H49" s="13"/>
      <c r="I49" s="14"/>
      <c r="J49" s="31" t="str" cm="1">
        <f t="array" ref="J49">IF(AND(ISBLANK(H49), ISBLANK(I49)), "", IFERROR(LOOKUP(2,1/(J$9:J48&lt;&gt;""),J$9:J48), 0) + N(H49) - N(I49))</f>
        <v/>
      </c>
      <c r="K49" s="13"/>
      <c r="L49" s="14"/>
      <c r="M49" s="31" t="str" cm="1">
        <f t="array" ref="M49">IF(AND(ISBLANK(K49), ISBLANK(L49)), "", IFERROR(LOOKUP(2,1/(M$9:M48&lt;&gt;""),M$9:M48), 0) + N(K49) - N(L49))</f>
        <v/>
      </c>
      <c r="N49" s="13"/>
      <c r="O49" s="14"/>
      <c r="P49" s="31" t="str" cm="1">
        <f t="array" ref="P49">IF(AND(ISBLANK(N49), ISBLANK(O49)), "", IFERROR(LOOKUP(2,1/(P$9:P48&lt;&gt;""),P$9:P48), 0) + N(N49) - N(O49))</f>
        <v/>
      </c>
      <c r="Q49" s="12" t="str" cm="1">
        <f t="array" ref="Q49">IF(
  AND(D49="", E49="", F49="", H49="", I49="", K49="", L49="", N49="", O49=""),
  "",
  IFERROR(LOOKUP(2,1/(G$9:G49&lt;&gt;""),G$9:G49),0)
  + IFERROR(LOOKUP(2,1/(J$9:J49&lt;&gt;""),J$9:J49),0)
  + IFERROR(LOOKUP(2,1/(M$9:M49&lt;&gt;""),M$9:M49),0)
  + IFERROR(LOOKUP(2,1/(P$9:P49&lt;&gt;""),P$9:P49),0)
)</f>
        <v/>
      </c>
      <c r="R49" s="16" t="str" cm="1">
        <f t="array" ref="R49">IF(
  OR(COUNT(E49, H49, K49, N49)=0, ISNUMBER(SEARCH("製造", C49))),
  "",
  MAX(0,
    LOOKUP(2,1/(R$9:R48&lt;&gt;""), R$9:R48)
    - IF(E49="", 0, E49)
    - IF(H49="", 0, H49)
    - IF(K49="", 0, K49)
    - IF(N49="", 0, N49)
  )
)</f>
        <v/>
      </c>
    </row>
    <row r="50" spans="2:18" ht="15">
      <c r="B50" s="11"/>
      <c r="C50" s="16"/>
      <c r="D50" s="16"/>
      <c r="E50" s="13"/>
      <c r="F50" s="14"/>
      <c r="G50" s="31" t="str" cm="1">
        <f t="array" ref="G50">IF(AND(ISBLANK(E50), ISBLANK(F50)), "", IFERROR(LOOKUP(2,1/(G$9:G49&lt;&gt;""),G$9:G49), 0) + N(E50) - N(F50))</f>
        <v/>
      </c>
      <c r="H50" s="13"/>
      <c r="I50" s="14"/>
      <c r="J50" s="31" t="str" cm="1">
        <f t="array" ref="J50">IF(AND(ISBLANK(H50), ISBLANK(I50)), "", IFERROR(LOOKUP(2,1/(J$9:J49&lt;&gt;""),J$9:J49), 0) + N(H50) - N(I50))</f>
        <v/>
      </c>
      <c r="K50" s="13"/>
      <c r="L50" s="14"/>
      <c r="M50" s="31" t="str" cm="1">
        <f t="array" ref="M50">IF(AND(ISBLANK(K50), ISBLANK(L50)), "", IFERROR(LOOKUP(2,1/(M$9:M49&lt;&gt;""),M$9:M49), 0) + N(K50) - N(L50))</f>
        <v/>
      </c>
      <c r="N50" s="13"/>
      <c r="O50" s="14"/>
      <c r="P50" s="31" t="str" cm="1">
        <f t="array" ref="P50">IF(AND(ISBLANK(N50), ISBLANK(O50)), "", IFERROR(LOOKUP(2,1/(P$9:P49&lt;&gt;""),P$9:P49), 0) + N(N50) - N(O50))</f>
        <v/>
      </c>
      <c r="Q50" s="12" t="str" cm="1">
        <f t="array" ref="Q50">IF(
  AND(D50="", E50="", F50="", H50="", I50="", K50="", L50="", N50="", O50=""),
  "",
  IFERROR(LOOKUP(2,1/(G$9:G50&lt;&gt;""),G$9:G50),0)
  + IFERROR(LOOKUP(2,1/(J$9:J50&lt;&gt;""),J$9:J50),0)
  + IFERROR(LOOKUP(2,1/(M$9:M50&lt;&gt;""),M$9:M50),0)
  + IFERROR(LOOKUP(2,1/(P$9:P50&lt;&gt;""),P$9:P50),0)
)</f>
        <v/>
      </c>
      <c r="R50" s="16" t="str" cm="1">
        <f t="array" ref="R50">IF(
  OR(COUNT(E50, H50, K50, N50)=0, ISNUMBER(SEARCH("製造", C50))),
  "",
  MAX(0,
    LOOKUP(2,1/(R$9:R49&lt;&gt;""), R$9:R49)
    - IF(E50="", 0, E50)
    - IF(H50="", 0, H50)
    - IF(K50="", 0, K50)
    - IF(N50="", 0, N50)
  )
)</f>
        <v/>
      </c>
    </row>
    <row r="51" spans="2:18" ht="15">
      <c r="B51" s="11"/>
      <c r="C51" s="16"/>
      <c r="D51" s="16"/>
      <c r="E51" s="13"/>
      <c r="F51" s="14"/>
      <c r="G51" s="31" t="str" cm="1">
        <f t="array" ref="G51">IF(AND(ISBLANK(E51), ISBLANK(F51)), "", IFERROR(LOOKUP(2,1/(G$9:G50&lt;&gt;""),G$9:G50), 0) + N(E51) - N(F51))</f>
        <v/>
      </c>
      <c r="H51" s="13"/>
      <c r="I51" s="14"/>
      <c r="J51" s="31" t="str" cm="1">
        <f t="array" ref="J51">IF(AND(ISBLANK(H51), ISBLANK(I51)), "", IFERROR(LOOKUP(2,1/(J$9:J50&lt;&gt;""),J$9:J50), 0) + N(H51) - N(I51))</f>
        <v/>
      </c>
      <c r="K51" s="13"/>
      <c r="L51" s="14"/>
      <c r="M51" s="31" t="str" cm="1">
        <f t="array" ref="M51">IF(AND(ISBLANK(K51), ISBLANK(L51)), "", IFERROR(LOOKUP(2,1/(M$9:M50&lt;&gt;""),M$9:M50), 0) + N(K51) - N(L51))</f>
        <v/>
      </c>
      <c r="N51" s="13"/>
      <c r="O51" s="14"/>
      <c r="P51" s="31" t="str" cm="1">
        <f t="array" ref="P51">IF(AND(ISBLANK(N51), ISBLANK(O51)), "", IFERROR(LOOKUP(2,1/(P$9:P50&lt;&gt;""),P$9:P50), 0) + N(N51) - N(O51))</f>
        <v/>
      </c>
      <c r="Q51" s="12" t="str" cm="1">
        <f t="array" ref="Q51">IF(
  AND(D51="", E51="", F51="", H51="", I51="", K51="", L51="", N51="", O51=""),
  "",
  IFERROR(LOOKUP(2,1/(G$9:G51&lt;&gt;""),G$9:G51),0)
  + IFERROR(LOOKUP(2,1/(J$9:J51&lt;&gt;""),J$9:J51),0)
  + IFERROR(LOOKUP(2,1/(M$9:M51&lt;&gt;""),M$9:M51),0)
  + IFERROR(LOOKUP(2,1/(P$9:P51&lt;&gt;""),P$9:P51),0)
)</f>
        <v/>
      </c>
      <c r="R51" s="16" t="str" cm="1">
        <f t="array" ref="R51">IF(
  OR(COUNT(E51, H51, K51, N51)=0, ISNUMBER(SEARCH("製造", C51))),
  "",
  MAX(0,
    LOOKUP(2,1/(R$9:R50&lt;&gt;""), R$9:R50)
    - IF(E51="", 0, E51)
    - IF(H51="", 0, H51)
    - IF(K51="", 0, K51)
    - IF(N51="", 0, N51)
  )
)</f>
        <v/>
      </c>
    </row>
    <row r="52" spans="2:18" ht="15">
      <c r="B52" s="11"/>
      <c r="C52" s="16"/>
      <c r="D52" s="16"/>
      <c r="E52" s="13"/>
      <c r="F52" s="14"/>
      <c r="G52" s="31" t="str" cm="1">
        <f t="array" ref="G52">IF(AND(ISBLANK(E52), ISBLANK(F52)), "", IFERROR(LOOKUP(2,1/(G$9:G51&lt;&gt;""),G$9:G51), 0) + N(E52) - N(F52))</f>
        <v/>
      </c>
      <c r="H52" s="13"/>
      <c r="I52" s="14"/>
      <c r="J52" s="31" t="str" cm="1">
        <f t="array" ref="J52">IF(AND(ISBLANK(H52), ISBLANK(I52)), "", IFERROR(LOOKUP(2,1/(J$9:J51&lt;&gt;""),J$9:J51), 0) + N(H52) - N(I52))</f>
        <v/>
      </c>
      <c r="K52" s="13"/>
      <c r="L52" s="14"/>
      <c r="M52" s="31" t="str" cm="1">
        <f t="array" ref="M52">IF(AND(ISBLANK(K52), ISBLANK(L52)), "", IFERROR(LOOKUP(2,1/(M$9:M51&lt;&gt;""),M$9:M51), 0) + N(K52) - N(L52))</f>
        <v/>
      </c>
      <c r="N52" s="13"/>
      <c r="O52" s="14"/>
      <c r="P52" s="31" t="str" cm="1">
        <f t="array" ref="P52">IF(AND(ISBLANK(N52), ISBLANK(O52)), "", IFERROR(LOOKUP(2,1/(P$9:P51&lt;&gt;""),P$9:P51), 0) + N(N52) - N(O52))</f>
        <v/>
      </c>
      <c r="Q52" s="12" t="str" cm="1">
        <f t="array" ref="Q52">IF(
  AND(D52="", E52="", F52="", H52="", I52="", K52="", L52="", N52="", O52=""),
  "",
  IFERROR(LOOKUP(2,1/(G$9:G52&lt;&gt;""),G$9:G52),0)
  + IFERROR(LOOKUP(2,1/(J$9:J52&lt;&gt;""),J$9:J52),0)
  + IFERROR(LOOKUP(2,1/(M$9:M52&lt;&gt;""),M$9:M52),0)
  + IFERROR(LOOKUP(2,1/(P$9:P52&lt;&gt;""),P$9:P52),0)
)</f>
        <v/>
      </c>
      <c r="R52" s="16" t="str" cm="1">
        <f t="array" ref="R52">IF(
  OR(COUNT(E52, H52, K52, N52)=0, ISNUMBER(SEARCH("製造", C52))),
  "",
  MAX(0,
    LOOKUP(2,1/(R$9:R51&lt;&gt;""), R$9:R51)
    - IF(E52="", 0, E52)
    - IF(H52="", 0, H52)
    - IF(K52="", 0, K52)
    - IF(N52="", 0, N52)
  )
)</f>
        <v/>
      </c>
    </row>
    <row r="53" spans="2:18" ht="15">
      <c r="B53" s="11"/>
      <c r="C53" s="16"/>
      <c r="D53" s="16"/>
      <c r="E53" s="13"/>
      <c r="F53" s="14"/>
      <c r="G53" s="31" t="str" cm="1">
        <f t="array" ref="G53">IF(AND(ISBLANK(E53), ISBLANK(F53)), "", IFERROR(LOOKUP(2,1/(G$9:G52&lt;&gt;""),G$9:G52), 0) + N(E53) - N(F53))</f>
        <v/>
      </c>
      <c r="H53" s="13"/>
      <c r="I53" s="14"/>
      <c r="J53" s="31" t="str" cm="1">
        <f t="array" ref="J53">IF(AND(ISBLANK(H53), ISBLANK(I53)), "", IFERROR(LOOKUP(2,1/(J$9:J52&lt;&gt;""),J$9:J52), 0) + N(H53) - N(I53))</f>
        <v/>
      </c>
      <c r="K53" s="13"/>
      <c r="L53" s="14"/>
      <c r="M53" s="31" t="str" cm="1">
        <f t="array" ref="M53">IF(AND(ISBLANK(K53), ISBLANK(L53)), "", IFERROR(LOOKUP(2,1/(M$9:M52&lt;&gt;""),M$9:M52), 0) + N(K53) - N(L53))</f>
        <v/>
      </c>
      <c r="N53" s="13"/>
      <c r="O53" s="14"/>
      <c r="P53" s="31" t="str" cm="1">
        <f t="array" ref="P53">IF(AND(ISBLANK(N53), ISBLANK(O53)), "", IFERROR(LOOKUP(2,1/(P$9:P52&lt;&gt;""),P$9:P52), 0) + N(N53) - N(O53))</f>
        <v/>
      </c>
      <c r="Q53" s="12" t="str" cm="1">
        <f t="array" ref="Q53">IF(
  AND(D53="", E53="", F53="", H53="", I53="", K53="", L53="", N53="", O53=""),
  "",
  IFERROR(LOOKUP(2,1/(G$9:G53&lt;&gt;""),G$9:G53),0)
  + IFERROR(LOOKUP(2,1/(J$9:J53&lt;&gt;""),J$9:J53),0)
  + IFERROR(LOOKUP(2,1/(M$9:M53&lt;&gt;""),M$9:M53),0)
  + IFERROR(LOOKUP(2,1/(P$9:P53&lt;&gt;""),P$9:P53),0)
)</f>
        <v/>
      </c>
      <c r="R53" s="16" t="str" cm="1">
        <f t="array" ref="R53">IF(
  OR(COUNT(E53, H53, K53, N53)=0, ISNUMBER(SEARCH("製造", C53))),
  "",
  MAX(0,
    LOOKUP(2,1/(R$9:R52&lt;&gt;""), R$9:R52)
    - IF(E53="", 0, E53)
    - IF(H53="", 0, H53)
    - IF(K53="", 0, K53)
    - IF(N53="", 0, N53)
  )
)</f>
        <v/>
      </c>
    </row>
    <row r="54" spans="2:18" ht="15">
      <c r="B54" s="11"/>
      <c r="C54" s="16"/>
      <c r="D54" s="16"/>
      <c r="E54" s="13"/>
      <c r="F54" s="14"/>
      <c r="G54" s="31" t="str" cm="1">
        <f t="array" ref="G54">IF(AND(ISBLANK(E54), ISBLANK(F54)), "", IFERROR(LOOKUP(2,1/(G$9:G53&lt;&gt;""),G$9:G53), 0) + N(E54) - N(F54))</f>
        <v/>
      </c>
      <c r="H54" s="13"/>
      <c r="I54" s="14"/>
      <c r="J54" s="31" t="str" cm="1">
        <f t="array" ref="J54">IF(AND(ISBLANK(H54), ISBLANK(I54)), "", IFERROR(LOOKUP(2,1/(J$9:J53&lt;&gt;""),J$9:J53), 0) + N(H54) - N(I54))</f>
        <v/>
      </c>
      <c r="K54" s="13"/>
      <c r="L54" s="14"/>
      <c r="M54" s="31" t="str" cm="1">
        <f t="array" ref="M54">IF(AND(ISBLANK(K54), ISBLANK(L54)), "", IFERROR(LOOKUP(2,1/(M$9:M53&lt;&gt;""),M$9:M53), 0) + N(K54) - N(L54))</f>
        <v/>
      </c>
      <c r="N54" s="13"/>
      <c r="O54" s="14"/>
      <c r="P54" s="31" t="str" cm="1">
        <f t="array" ref="P54">IF(AND(ISBLANK(N54), ISBLANK(O54)), "", IFERROR(LOOKUP(2,1/(P$9:P53&lt;&gt;""),P$9:P53), 0) + N(N54) - N(O54))</f>
        <v/>
      </c>
      <c r="Q54" s="12" t="str" cm="1">
        <f t="array" ref="Q54">IF(
  AND(D54="", E54="", F54="", H54="", I54="", K54="", L54="", N54="", O54=""),
  "",
  IFERROR(LOOKUP(2,1/(G$9:G54&lt;&gt;""),G$9:G54),0)
  + IFERROR(LOOKUP(2,1/(J$9:J54&lt;&gt;""),J$9:J54),0)
  + IFERROR(LOOKUP(2,1/(M$9:M54&lt;&gt;""),M$9:M54),0)
  + IFERROR(LOOKUP(2,1/(P$9:P54&lt;&gt;""),P$9:P54),0)
)</f>
        <v/>
      </c>
      <c r="R54" s="16" t="str" cm="1">
        <f t="array" ref="R54">IF(
  OR(COUNT(E54, H54, K54, N54)=0, ISNUMBER(SEARCH("製造", C54))),
  "",
  MAX(0,
    LOOKUP(2,1/(R$9:R53&lt;&gt;""), R$9:R53)
    - IF(E54="", 0, E54)
    - IF(H54="", 0, H54)
    - IF(K54="", 0, K54)
    - IF(N54="", 0, N54)
  )
)</f>
        <v/>
      </c>
    </row>
    <row r="55" spans="2:18" ht="15">
      <c r="B55" s="11"/>
      <c r="C55" s="16"/>
      <c r="D55" s="16"/>
      <c r="E55" s="13"/>
      <c r="F55" s="14"/>
      <c r="G55" s="31" t="str" cm="1">
        <f t="array" ref="G55">IF(AND(ISBLANK(E55), ISBLANK(F55)), "", IFERROR(LOOKUP(2,1/(G$9:G54&lt;&gt;""),G$9:G54), 0) + N(E55) - N(F55))</f>
        <v/>
      </c>
      <c r="H55" s="13"/>
      <c r="I55" s="14"/>
      <c r="J55" s="31" t="str" cm="1">
        <f t="array" ref="J55">IF(AND(ISBLANK(H55), ISBLANK(I55)), "", IFERROR(LOOKUP(2,1/(J$9:J54&lt;&gt;""),J$9:J54), 0) + N(H55) - N(I55))</f>
        <v/>
      </c>
      <c r="K55" s="13"/>
      <c r="L55" s="14"/>
      <c r="M55" s="31" t="str" cm="1">
        <f t="array" ref="M55">IF(AND(ISBLANK(K55), ISBLANK(L55)), "", IFERROR(LOOKUP(2,1/(M$9:M54&lt;&gt;""),M$9:M54), 0) + N(K55) - N(L55))</f>
        <v/>
      </c>
      <c r="N55" s="13"/>
      <c r="O55" s="14"/>
      <c r="P55" s="31" t="str" cm="1">
        <f t="array" ref="P55">IF(AND(ISBLANK(N55), ISBLANK(O55)), "", IFERROR(LOOKUP(2,1/(P$9:P54&lt;&gt;""),P$9:P54), 0) + N(N55) - N(O55))</f>
        <v/>
      </c>
      <c r="Q55" s="12" t="str" cm="1">
        <f t="array" ref="Q55">IF(
  AND(D55="", E55="", F55="", H55="", I55="", K55="", L55="", N55="", O55=""),
  "",
  IFERROR(LOOKUP(2,1/(G$9:G55&lt;&gt;""),G$9:G55),0)
  + IFERROR(LOOKUP(2,1/(J$9:J55&lt;&gt;""),J$9:J55),0)
  + IFERROR(LOOKUP(2,1/(M$9:M55&lt;&gt;""),M$9:M55),0)
  + IFERROR(LOOKUP(2,1/(P$9:P55&lt;&gt;""),P$9:P55),0)
)</f>
        <v/>
      </c>
      <c r="R55" s="16" t="str" cm="1">
        <f t="array" ref="R55">IF(
  OR(COUNT(E55, H55, K55, N55)=0, ISNUMBER(SEARCH("製造", C55))),
  "",
  MAX(0,
    LOOKUP(2,1/(R$9:R54&lt;&gt;""), R$9:R54)
    - IF(E55="", 0, E55)
    - IF(H55="", 0, H55)
    - IF(K55="", 0, K55)
    - IF(N55="", 0, N55)
  )
)</f>
        <v/>
      </c>
    </row>
    <row r="56" spans="2:18" ht="15">
      <c r="B56" s="11"/>
      <c r="C56" s="16"/>
      <c r="D56" s="16"/>
      <c r="E56" s="13"/>
      <c r="F56" s="14"/>
      <c r="G56" s="31" t="str" cm="1">
        <f t="array" ref="G56">IF(AND(ISBLANK(E56), ISBLANK(F56)), "", IFERROR(LOOKUP(2,1/(G$9:G55&lt;&gt;""),G$9:G55), 0) + N(E56) - N(F56))</f>
        <v/>
      </c>
      <c r="H56" s="13"/>
      <c r="I56" s="14"/>
      <c r="J56" s="31" t="str" cm="1">
        <f t="array" ref="J56">IF(AND(ISBLANK(H56), ISBLANK(I56)), "", IFERROR(LOOKUP(2,1/(J$9:J55&lt;&gt;""),J$9:J55), 0) + N(H56) - N(I56))</f>
        <v/>
      </c>
      <c r="K56" s="13"/>
      <c r="L56" s="14"/>
      <c r="M56" s="31" t="str" cm="1">
        <f t="array" ref="M56">IF(AND(ISBLANK(K56), ISBLANK(L56)), "", IFERROR(LOOKUP(2,1/(M$9:M55&lt;&gt;""),M$9:M55), 0) + N(K56) - N(L56))</f>
        <v/>
      </c>
      <c r="N56" s="13"/>
      <c r="O56" s="14"/>
      <c r="P56" s="31" t="str" cm="1">
        <f t="array" ref="P56">IF(AND(ISBLANK(N56), ISBLANK(O56)), "", IFERROR(LOOKUP(2,1/(P$9:P55&lt;&gt;""),P$9:P55), 0) + N(N56) - N(O56))</f>
        <v/>
      </c>
      <c r="Q56" s="12" t="str" cm="1">
        <f t="array" ref="Q56">IF(
  AND(D56="", E56="", F56="", H56="", I56="", K56="", L56="", N56="", O56=""),
  "",
  IFERROR(LOOKUP(2,1/(G$9:G56&lt;&gt;""),G$9:G56),0)
  + IFERROR(LOOKUP(2,1/(J$9:J56&lt;&gt;""),J$9:J56),0)
  + IFERROR(LOOKUP(2,1/(M$9:M56&lt;&gt;""),M$9:M56),0)
  + IFERROR(LOOKUP(2,1/(P$9:P56&lt;&gt;""),P$9:P56),0)
)</f>
        <v/>
      </c>
      <c r="R56" s="16" t="str" cm="1">
        <f t="array" ref="R56">IF(
  OR(COUNT(E56, H56, K56, N56)=0, ISNUMBER(SEARCH("製造", C56))),
  "",
  MAX(0,
    LOOKUP(2,1/(R$9:R55&lt;&gt;""), R$9:R55)
    - IF(E56="", 0, E56)
    - IF(H56="", 0, H56)
    - IF(K56="", 0, K56)
    - IF(N56="", 0, N56)
  )
)</f>
        <v/>
      </c>
    </row>
    <row r="57" spans="2:18" ht="15">
      <c r="B57" s="11"/>
      <c r="C57" s="16"/>
      <c r="D57" s="16"/>
      <c r="E57" s="13"/>
      <c r="F57" s="14"/>
      <c r="G57" s="31" t="str" cm="1">
        <f t="array" ref="G57">IF(AND(ISBLANK(E57), ISBLANK(F57)), "", IFERROR(LOOKUP(2,1/(G$9:G56&lt;&gt;""),G$9:G56), 0) + N(E57) - N(F57))</f>
        <v/>
      </c>
      <c r="H57" s="13"/>
      <c r="I57" s="14"/>
      <c r="J57" s="31" t="str" cm="1">
        <f t="array" ref="J57">IF(AND(ISBLANK(H57), ISBLANK(I57)), "", IFERROR(LOOKUP(2,1/(J$9:J56&lt;&gt;""),J$9:J56), 0) + N(H57) - N(I57))</f>
        <v/>
      </c>
      <c r="K57" s="13"/>
      <c r="L57" s="14"/>
      <c r="M57" s="31" t="str" cm="1">
        <f t="array" ref="M57">IF(AND(ISBLANK(K57), ISBLANK(L57)), "", IFERROR(LOOKUP(2,1/(M$9:M56&lt;&gt;""),M$9:M56), 0) + N(K57) - N(L57))</f>
        <v/>
      </c>
      <c r="N57" s="13"/>
      <c r="O57" s="14"/>
      <c r="P57" s="31" t="str" cm="1">
        <f t="array" ref="P57">IF(AND(ISBLANK(N57), ISBLANK(O57)), "", IFERROR(LOOKUP(2,1/(P$9:P56&lt;&gt;""),P$9:P56), 0) + N(N57) - N(O57))</f>
        <v/>
      </c>
      <c r="Q57" s="12" t="str" cm="1">
        <f t="array" ref="Q57">IF(
  AND(D57="", E57="", F57="", H57="", I57="", K57="", L57="", N57="", O57=""),
  "",
  IFERROR(LOOKUP(2,1/(G$9:G57&lt;&gt;""),G$9:G57),0)
  + IFERROR(LOOKUP(2,1/(J$9:J57&lt;&gt;""),J$9:J57),0)
  + IFERROR(LOOKUP(2,1/(M$9:M57&lt;&gt;""),M$9:M57),0)
  + IFERROR(LOOKUP(2,1/(P$9:P57&lt;&gt;""),P$9:P57),0)
)</f>
        <v/>
      </c>
      <c r="R57" s="16" t="str" cm="1">
        <f t="array" ref="R57">IF(
  OR(COUNT(E57, H57, K57, N57)=0, ISNUMBER(SEARCH("製造", C57))),
  "",
  MAX(0,
    LOOKUP(2,1/(R$9:R56&lt;&gt;""), R$9:R56)
    - IF(E57="", 0, E57)
    - IF(H57="", 0, H57)
    - IF(K57="", 0, K57)
    - IF(N57="", 0, N57)
  )
)</f>
        <v/>
      </c>
    </row>
    <row r="58" spans="2:18" ht="15">
      <c r="B58" s="11"/>
      <c r="C58" s="16"/>
      <c r="D58" s="16"/>
      <c r="E58" s="13"/>
      <c r="F58" s="14"/>
      <c r="G58" s="31" t="str" cm="1">
        <f t="array" ref="G58">IF(AND(ISBLANK(E58), ISBLANK(F58)), "", IFERROR(LOOKUP(2,1/(G$9:G57&lt;&gt;""),G$9:G57), 0) + N(E58) - N(F58))</f>
        <v/>
      </c>
      <c r="H58" s="13"/>
      <c r="I58" s="14"/>
      <c r="J58" s="31" t="str" cm="1">
        <f t="array" ref="J58">IF(AND(ISBLANK(H58), ISBLANK(I58)), "", IFERROR(LOOKUP(2,1/(J$9:J57&lt;&gt;""),J$9:J57), 0) + N(H58) - N(I58))</f>
        <v/>
      </c>
      <c r="K58" s="13"/>
      <c r="L58" s="14"/>
      <c r="M58" s="31" t="str" cm="1">
        <f t="array" ref="M58">IF(AND(ISBLANK(K58), ISBLANK(L58)), "", IFERROR(LOOKUP(2,1/(M$9:M57&lt;&gt;""),M$9:M57), 0) + N(K58) - N(L58))</f>
        <v/>
      </c>
      <c r="N58" s="13"/>
      <c r="O58" s="14"/>
      <c r="P58" s="31" t="str" cm="1">
        <f t="array" ref="P58">IF(AND(ISBLANK(N58), ISBLANK(O58)), "", IFERROR(LOOKUP(2,1/(P$9:P57&lt;&gt;""),P$9:P57), 0) + N(N58) - N(O58))</f>
        <v/>
      </c>
      <c r="Q58" s="12" t="str" cm="1">
        <f t="array" ref="Q58">IF(
  AND(D58="", E58="", F58="", H58="", I58="", K58="", L58="", N58="", O58=""),
  "",
  IFERROR(LOOKUP(2,1/(G$9:G58&lt;&gt;""),G$9:G58),0)
  + IFERROR(LOOKUP(2,1/(J$9:J58&lt;&gt;""),J$9:J58),0)
  + IFERROR(LOOKUP(2,1/(M$9:M58&lt;&gt;""),M$9:M58),0)
  + IFERROR(LOOKUP(2,1/(P$9:P58&lt;&gt;""),P$9:P58),0)
)</f>
        <v/>
      </c>
      <c r="R58" s="16" t="str" cm="1">
        <f t="array" ref="R58">IF(
  OR(COUNT(E58, H58, K58, N58)=0, ISNUMBER(SEARCH("製造", C58))),
  "",
  MAX(0,
    LOOKUP(2,1/(R$9:R57&lt;&gt;""), R$9:R57)
    - IF(E58="", 0, E58)
    - IF(H58="", 0, H58)
    - IF(K58="", 0, K58)
    - IF(N58="", 0, N58)
  )
)</f>
        <v/>
      </c>
    </row>
    <row r="59" spans="2:18" ht="15">
      <c r="B59" s="11"/>
      <c r="C59" s="16"/>
      <c r="D59" s="16"/>
      <c r="E59" s="13"/>
      <c r="F59" s="14"/>
      <c r="G59" s="31" t="str" cm="1">
        <f t="array" ref="G59">IF(AND(ISBLANK(E59), ISBLANK(F59)), "", IFERROR(LOOKUP(2,1/(G$9:G58&lt;&gt;""),G$9:G58), 0) + N(E59) - N(F59))</f>
        <v/>
      </c>
      <c r="H59" s="13"/>
      <c r="I59" s="14"/>
      <c r="J59" s="31" t="str" cm="1">
        <f t="array" ref="J59">IF(AND(ISBLANK(H59), ISBLANK(I59)), "", IFERROR(LOOKUP(2,1/(J$9:J58&lt;&gt;""),J$9:J58), 0) + N(H59) - N(I59))</f>
        <v/>
      </c>
      <c r="K59" s="13"/>
      <c r="L59" s="14"/>
      <c r="M59" s="31" t="str" cm="1">
        <f t="array" ref="M59">IF(AND(ISBLANK(K59), ISBLANK(L59)), "", IFERROR(LOOKUP(2,1/(M$9:M58&lt;&gt;""),M$9:M58), 0) + N(K59) - N(L59))</f>
        <v/>
      </c>
      <c r="N59" s="13"/>
      <c r="O59" s="14"/>
      <c r="P59" s="31" t="str" cm="1">
        <f t="array" ref="P59">IF(AND(ISBLANK(N59), ISBLANK(O59)), "", IFERROR(LOOKUP(2,1/(P$9:P58&lt;&gt;""),P$9:P58), 0) + N(N59) - N(O59))</f>
        <v/>
      </c>
      <c r="Q59" s="12" t="str" cm="1">
        <f t="array" ref="Q59">IF(
  AND(D59="", E59="", F59="", H59="", I59="", K59="", L59="", N59="", O59=""),
  "",
  IFERROR(LOOKUP(2,1/(G$9:G59&lt;&gt;""),G$9:G59),0)
  + IFERROR(LOOKUP(2,1/(J$9:J59&lt;&gt;""),J$9:J59),0)
  + IFERROR(LOOKUP(2,1/(M$9:M59&lt;&gt;""),M$9:M59),0)
  + IFERROR(LOOKUP(2,1/(P$9:P59&lt;&gt;""),P$9:P59),0)
)</f>
        <v/>
      </c>
      <c r="R59" s="16" t="str" cm="1">
        <f t="array" ref="R59">IF(
  OR(COUNT(E59, H59, K59, N59)=0, ISNUMBER(SEARCH("製造", C59))),
  "",
  MAX(0,
    LOOKUP(2,1/(R$9:R58&lt;&gt;""), R$9:R58)
    - IF(E59="", 0, E59)
    - IF(H59="", 0, H59)
    - IF(K59="", 0, K59)
    - IF(N59="", 0, N59)
  )
)</f>
        <v/>
      </c>
    </row>
    <row r="60" spans="2:18" ht="15">
      <c r="B60" s="11"/>
      <c r="C60" s="16"/>
      <c r="D60" s="16"/>
      <c r="E60" s="13"/>
      <c r="F60" s="14"/>
      <c r="G60" s="31" t="str" cm="1">
        <f t="array" ref="G60">IF(AND(ISBLANK(E60), ISBLANK(F60)), "", IFERROR(LOOKUP(2,1/(G$9:G59&lt;&gt;""),G$9:G59), 0) + N(E60) - N(F60))</f>
        <v/>
      </c>
      <c r="H60" s="13"/>
      <c r="I60" s="14"/>
      <c r="J60" s="31" t="str" cm="1">
        <f t="array" ref="J60">IF(AND(ISBLANK(H60), ISBLANK(I60)), "", IFERROR(LOOKUP(2,1/(J$9:J59&lt;&gt;""),J$9:J59), 0) + N(H60) - N(I60))</f>
        <v/>
      </c>
      <c r="K60" s="13"/>
      <c r="L60" s="14"/>
      <c r="M60" s="31" t="str" cm="1">
        <f t="array" ref="M60">IF(AND(ISBLANK(K60), ISBLANK(L60)), "", IFERROR(LOOKUP(2,1/(M$9:M59&lt;&gt;""),M$9:M59), 0) + N(K60) - N(L60))</f>
        <v/>
      </c>
      <c r="N60" s="13"/>
      <c r="O60" s="14"/>
      <c r="P60" s="31" t="str" cm="1">
        <f t="array" ref="P60">IF(AND(ISBLANK(N60), ISBLANK(O60)), "", IFERROR(LOOKUP(2,1/(P$9:P59&lt;&gt;""),P$9:P59), 0) + N(N60) - N(O60))</f>
        <v/>
      </c>
      <c r="Q60" s="12" t="str" cm="1">
        <f t="array" ref="Q60">IF(
  AND(D60="", E60="", F60="", H60="", I60="", K60="", L60="", N60="", O60=""),
  "",
  IFERROR(LOOKUP(2,1/(G$9:G60&lt;&gt;""),G$9:G60),0)
  + IFERROR(LOOKUP(2,1/(J$9:J60&lt;&gt;""),J$9:J60),0)
  + IFERROR(LOOKUP(2,1/(M$9:M60&lt;&gt;""),M$9:M60),0)
  + IFERROR(LOOKUP(2,1/(P$9:P60&lt;&gt;""),P$9:P60),0)
)</f>
        <v/>
      </c>
      <c r="R60" s="16" t="str" cm="1">
        <f t="array" ref="R60">IF(
  OR(COUNT(E60, H60, K60, N60)=0, ISNUMBER(SEARCH("製造", C60))),
  "",
  MAX(0,
    LOOKUP(2,1/(R$9:R59&lt;&gt;""), R$9:R59)
    - IF(E60="", 0, E60)
    - IF(H60="", 0, H60)
    - IF(K60="", 0, K60)
    - IF(N60="", 0, N60)
  )
)</f>
        <v/>
      </c>
    </row>
    <row r="61" spans="2:18" ht="15">
      <c r="B61" s="11"/>
      <c r="C61" s="16"/>
      <c r="D61" s="16"/>
      <c r="E61" s="13"/>
      <c r="F61" s="14"/>
      <c r="G61" s="31" t="str" cm="1">
        <f t="array" ref="G61">IF(AND(ISBLANK(E61), ISBLANK(F61)), "", IFERROR(LOOKUP(2,1/(G$9:G60&lt;&gt;""),G$9:G60), 0) + N(E61) - N(F61))</f>
        <v/>
      </c>
      <c r="H61" s="13"/>
      <c r="I61" s="14"/>
      <c r="J61" s="31" t="str" cm="1">
        <f t="array" ref="J61">IF(AND(ISBLANK(H61), ISBLANK(I61)), "", IFERROR(LOOKUP(2,1/(J$9:J60&lt;&gt;""),J$9:J60), 0) + N(H61) - N(I61))</f>
        <v/>
      </c>
      <c r="K61" s="13"/>
      <c r="L61" s="14"/>
      <c r="M61" s="31" t="str" cm="1">
        <f t="array" ref="M61">IF(AND(ISBLANK(K61), ISBLANK(L61)), "", IFERROR(LOOKUP(2,1/(M$9:M60&lt;&gt;""),M$9:M60), 0) + N(K61) - N(L61))</f>
        <v/>
      </c>
      <c r="N61" s="13"/>
      <c r="O61" s="14"/>
      <c r="P61" s="31" t="str" cm="1">
        <f t="array" ref="P61">IF(AND(ISBLANK(N61), ISBLANK(O61)), "", IFERROR(LOOKUP(2,1/(P$9:P60&lt;&gt;""),P$9:P60), 0) + N(N61) - N(O61))</f>
        <v/>
      </c>
      <c r="Q61" s="12" t="str" cm="1">
        <f t="array" ref="Q61">IF(
  AND(D61="", E61="", F61="", H61="", I61="", K61="", L61="", N61="", O61=""),
  "",
  IFERROR(LOOKUP(2,1/(G$9:G61&lt;&gt;""),G$9:G61),0)
  + IFERROR(LOOKUP(2,1/(J$9:J61&lt;&gt;""),J$9:J61),0)
  + IFERROR(LOOKUP(2,1/(M$9:M61&lt;&gt;""),M$9:M61),0)
  + IFERROR(LOOKUP(2,1/(P$9:P61&lt;&gt;""),P$9:P61),0)
)</f>
        <v/>
      </c>
      <c r="R61" s="16" t="str" cm="1">
        <f t="array" ref="R61">IF(
  OR(COUNT(E61, H61, K61, N61)=0, ISNUMBER(SEARCH("製造", C61))),
  "",
  MAX(0,
    LOOKUP(2,1/(R$9:R60&lt;&gt;""), R$9:R60)
    - IF(E61="", 0, E61)
    - IF(H61="", 0, H61)
    - IF(K61="", 0, K61)
    - IF(N61="", 0, N61)
  )
)</f>
        <v/>
      </c>
    </row>
    <row r="62" spans="2:18" ht="15">
      <c r="B62" s="11"/>
      <c r="C62" s="16"/>
      <c r="D62" s="16"/>
      <c r="E62" s="13"/>
      <c r="F62" s="14"/>
      <c r="G62" s="31" t="str" cm="1">
        <f t="array" ref="G62">IF(AND(ISBLANK(E62), ISBLANK(F62)), "", IFERROR(LOOKUP(2,1/(G$9:G61&lt;&gt;""),G$9:G61), 0) + N(E62) - N(F62))</f>
        <v/>
      </c>
      <c r="H62" s="13"/>
      <c r="I62" s="14"/>
      <c r="J62" s="31" t="str" cm="1">
        <f t="array" ref="J62">IF(AND(ISBLANK(H62), ISBLANK(I62)), "", IFERROR(LOOKUP(2,1/(J$9:J61&lt;&gt;""),J$9:J61), 0) + N(H62) - N(I62))</f>
        <v/>
      </c>
      <c r="K62" s="13"/>
      <c r="L62" s="14"/>
      <c r="M62" s="31" t="str" cm="1">
        <f t="array" ref="M62">IF(AND(ISBLANK(K62), ISBLANK(L62)), "", IFERROR(LOOKUP(2,1/(M$9:M61&lt;&gt;""),M$9:M61), 0) + N(K62) - N(L62))</f>
        <v/>
      </c>
      <c r="N62" s="13"/>
      <c r="O62" s="14"/>
      <c r="P62" s="31" t="str" cm="1">
        <f t="array" ref="P62">IF(AND(ISBLANK(N62), ISBLANK(O62)), "", IFERROR(LOOKUP(2,1/(P$9:P61&lt;&gt;""),P$9:P61), 0) + N(N62) - N(O62))</f>
        <v/>
      </c>
      <c r="Q62" s="12" t="str" cm="1">
        <f t="array" ref="Q62">IF(
  AND(D62="", E62="", F62="", H62="", I62="", K62="", L62="", N62="", O62=""),
  "",
  IFERROR(LOOKUP(2,1/(G$9:G62&lt;&gt;""),G$9:G62),0)
  + IFERROR(LOOKUP(2,1/(J$9:J62&lt;&gt;""),J$9:J62),0)
  + IFERROR(LOOKUP(2,1/(M$9:M62&lt;&gt;""),M$9:M62),0)
  + IFERROR(LOOKUP(2,1/(P$9:P62&lt;&gt;""),P$9:P62),0)
)</f>
        <v/>
      </c>
      <c r="R62" s="16" t="str" cm="1">
        <f t="array" ref="R62">IF(
  OR(COUNT(E62, H62, K62, N62)=0, ISNUMBER(SEARCH("製造", C62))),
  "",
  MAX(0,
    LOOKUP(2,1/(R$9:R61&lt;&gt;""), R$9:R61)
    - IF(E62="", 0, E62)
    - IF(H62="", 0, H62)
    - IF(K62="", 0, K62)
    - IF(N62="", 0, N62)
  )
)</f>
        <v/>
      </c>
    </row>
    <row r="63" spans="2:18" ht="15">
      <c r="B63" s="11"/>
      <c r="C63" s="16"/>
      <c r="D63" s="16"/>
      <c r="E63" s="13"/>
      <c r="F63" s="14"/>
      <c r="G63" s="31" t="str" cm="1">
        <f t="array" ref="G63">IF(AND(ISBLANK(E63), ISBLANK(F63)), "", IFERROR(LOOKUP(2,1/(G$9:G62&lt;&gt;""),G$9:G62), 0) + N(E63) - N(F63))</f>
        <v/>
      </c>
      <c r="H63" s="13"/>
      <c r="I63" s="14"/>
      <c r="J63" s="31" t="str" cm="1">
        <f t="array" ref="J63">IF(AND(ISBLANK(H63), ISBLANK(I63)), "", IFERROR(LOOKUP(2,1/(J$9:J62&lt;&gt;""),J$9:J62), 0) + N(H63) - N(I63))</f>
        <v/>
      </c>
      <c r="K63" s="13"/>
      <c r="L63" s="14"/>
      <c r="M63" s="31" t="str" cm="1">
        <f t="array" ref="M63">IF(AND(ISBLANK(K63), ISBLANK(L63)), "", IFERROR(LOOKUP(2,1/(M$9:M62&lt;&gt;""),M$9:M62), 0) + N(K63) - N(L63))</f>
        <v/>
      </c>
      <c r="N63" s="13"/>
      <c r="O63" s="14"/>
      <c r="P63" s="31" t="str" cm="1">
        <f t="array" ref="P63">IF(AND(ISBLANK(N63), ISBLANK(O63)), "", IFERROR(LOOKUP(2,1/(P$9:P62&lt;&gt;""),P$9:P62), 0) + N(N63) - N(O63))</f>
        <v/>
      </c>
      <c r="Q63" s="12" t="str" cm="1">
        <f t="array" ref="Q63">IF(
  AND(D63="", E63="", F63="", H63="", I63="", K63="", L63="", N63="", O63=""),
  "",
  IFERROR(LOOKUP(2,1/(G$9:G63&lt;&gt;""),G$9:G63),0)
  + IFERROR(LOOKUP(2,1/(J$9:J63&lt;&gt;""),J$9:J63),0)
  + IFERROR(LOOKUP(2,1/(M$9:M63&lt;&gt;""),M$9:M63),0)
  + IFERROR(LOOKUP(2,1/(P$9:P63&lt;&gt;""),P$9:P63),0)
)</f>
        <v/>
      </c>
      <c r="R63" s="16" t="str" cm="1">
        <f t="array" ref="R63">IF(
  OR(COUNT(E63, H63, K63, N63)=0, ISNUMBER(SEARCH("製造", C63))),
  "",
  MAX(0,
    LOOKUP(2,1/(R$9:R62&lt;&gt;""), R$9:R62)
    - IF(E63="", 0, E63)
    - IF(H63="", 0, H63)
    - IF(K63="", 0, K63)
    - IF(N63="", 0, N63)
  )
)</f>
        <v/>
      </c>
    </row>
    <row r="64" spans="2:18" ht="15">
      <c r="B64" s="11"/>
      <c r="C64" s="16"/>
      <c r="D64" s="16"/>
      <c r="E64" s="13"/>
      <c r="F64" s="14"/>
      <c r="G64" s="31" t="str" cm="1">
        <f t="array" ref="G64">IF(AND(ISBLANK(E64), ISBLANK(F64)), "", IFERROR(LOOKUP(2,1/(G$9:G63&lt;&gt;""),G$9:G63), 0) + N(E64) - N(F64))</f>
        <v/>
      </c>
      <c r="H64" s="13"/>
      <c r="I64" s="14"/>
      <c r="J64" s="31" t="str" cm="1">
        <f t="array" ref="J64">IF(AND(ISBLANK(H64), ISBLANK(I64)), "", IFERROR(LOOKUP(2,1/(J$9:J63&lt;&gt;""),J$9:J63), 0) + N(H64) - N(I64))</f>
        <v/>
      </c>
      <c r="K64" s="13"/>
      <c r="L64" s="14"/>
      <c r="M64" s="31" t="str" cm="1">
        <f t="array" ref="M64">IF(AND(ISBLANK(K64), ISBLANK(L64)), "", IFERROR(LOOKUP(2,1/(M$9:M63&lt;&gt;""),M$9:M63), 0) + N(K64) - N(L64))</f>
        <v/>
      </c>
      <c r="N64" s="13"/>
      <c r="O64" s="14"/>
      <c r="P64" s="31" t="str" cm="1">
        <f t="array" ref="P64">IF(AND(ISBLANK(N64), ISBLANK(O64)), "", IFERROR(LOOKUP(2,1/(P$9:P63&lt;&gt;""),P$9:P63), 0) + N(N64) - N(O64))</f>
        <v/>
      </c>
      <c r="Q64" s="12" t="str" cm="1">
        <f t="array" ref="Q64">IF(
  AND(D64="", E64="", F64="", H64="", I64="", K64="", L64="", N64="", O64=""),
  "",
  IFERROR(LOOKUP(2,1/(G$9:G64&lt;&gt;""),G$9:G64),0)
  + IFERROR(LOOKUP(2,1/(J$9:J64&lt;&gt;""),J$9:J64),0)
  + IFERROR(LOOKUP(2,1/(M$9:M64&lt;&gt;""),M$9:M64),0)
  + IFERROR(LOOKUP(2,1/(P$9:P64&lt;&gt;""),P$9:P64),0)
)</f>
        <v/>
      </c>
      <c r="R64" s="16" t="str" cm="1">
        <f t="array" ref="R64">IF(
  OR(COUNT(E64, H64, K64, N64)=0, ISNUMBER(SEARCH("製造", C64))),
  "",
  MAX(0,
    LOOKUP(2,1/(R$9:R63&lt;&gt;""), R$9:R63)
    - IF(E64="", 0, E64)
    - IF(H64="", 0, H64)
    - IF(K64="", 0, K64)
    - IF(N64="", 0, N64)
  )
)</f>
        <v/>
      </c>
    </row>
    <row r="65" spans="2:18" ht="15">
      <c r="B65" s="11"/>
      <c r="C65" s="16"/>
      <c r="D65" s="16"/>
      <c r="E65" s="13"/>
      <c r="F65" s="14"/>
      <c r="G65" s="31" t="str" cm="1">
        <f t="array" ref="G65">IF(AND(ISBLANK(E65), ISBLANK(F65)), "", IFERROR(LOOKUP(2,1/(G$9:G64&lt;&gt;""),G$9:G64), 0) + N(E65) - N(F65))</f>
        <v/>
      </c>
      <c r="H65" s="13"/>
      <c r="I65" s="14"/>
      <c r="J65" s="31" t="str" cm="1">
        <f t="array" ref="J65">IF(AND(ISBLANK(H65), ISBLANK(I65)), "", IFERROR(LOOKUP(2,1/(J$9:J64&lt;&gt;""),J$9:J64), 0) + N(H65) - N(I65))</f>
        <v/>
      </c>
      <c r="K65" s="13"/>
      <c r="L65" s="14"/>
      <c r="M65" s="31" t="str" cm="1">
        <f t="array" ref="M65">IF(AND(ISBLANK(K65), ISBLANK(L65)), "", IFERROR(LOOKUP(2,1/(M$9:M64&lt;&gt;""),M$9:M64), 0) + N(K65) - N(L65))</f>
        <v/>
      </c>
      <c r="N65" s="13"/>
      <c r="O65" s="14"/>
      <c r="P65" s="31" t="str" cm="1">
        <f t="array" ref="P65">IF(AND(ISBLANK(N65), ISBLANK(O65)), "", IFERROR(LOOKUP(2,1/(P$9:P64&lt;&gt;""),P$9:P64), 0) + N(N65) - N(O65))</f>
        <v/>
      </c>
      <c r="Q65" s="12" t="str" cm="1">
        <f t="array" ref="Q65">IF(
  AND(D65="", E65="", F65="", H65="", I65="", K65="", L65="", N65="", O65=""),
  "",
  IFERROR(LOOKUP(2,1/(G$9:G65&lt;&gt;""),G$9:G65),0)
  + IFERROR(LOOKUP(2,1/(J$9:J65&lt;&gt;""),J$9:J65),0)
  + IFERROR(LOOKUP(2,1/(M$9:M65&lt;&gt;""),M$9:M65),0)
  + IFERROR(LOOKUP(2,1/(P$9:P65&lt;&gt;""),P$9:P65),0)
)</f>
        <v/>
      </c>
      <c r="R65" s="16" t="str" cm="1">
        <f t="array" ref="R65">IF(
  OR(COUNT(E65, H65, K65, N65)=0, ISNUMBER(SEARCH("製造", C65))),
  "",
  MAX(0,
    LOOKUP(2,1/(R$9:R64&lt;&gt;""), R$9:R64)
    - IF(E65="", 0, E65)
    - IF(H65="", 0, H65)
    - IF(K65="", 0, K65)
    - IF(N65="", 0, N65)
  )
)</f>
        <v/>
      </c>
    </row>
    <row r="66" spans="2:18" ht="15">
      <c r="B66" s="11"/>
      <c r="C66" s="16"/>
      <c r="D66" s="16"/>
      <c r="E66" s="13"/>
      <c r="F66" s="14"/>
      <c r="G66" s="31" t="str" cm="1">
        <f t="array" ref="G66">IF(AND(ISBLANK(E66), ISBLANK(F66)), "", IFERROR(LOOKUP(2,1/(G$9:G65&lt;&gt;""),G$9:G65), 0) + N(E66) - N(F66))</f>
        <v/>
      </c>
      <c r="H66" s="13"/>
      <c r="I66" s="14"/>
      <c r="J66" s="31" t="str" cm="1">
        <f t="array" ref="J66">IF(AND(ISBLANK(H66), ISBLANK(I66)), "", IFERROR(LOOKUP(2,1/(J$9:J65&lt;&gt;""),J$9:J65), 0) + N(H66) - N(I66))</f>
        <v/>
      </c>
      <c r="K66" s="13"/>
      <c r="L66" s="14"/>
      <c r="M66" s="31" t="str" cm="1">
        <f t="array" ref="M66">IF(AND(ISBLANK(K66), ISBLANK(L66)), "", IFERROR(LOOKUP(2,1/(M$9:M65&lt;&gt;""),M$9:M65), 0) + N(K66) - N(L66))</f>
        <v/>
      </c>
      <c r="N66" s="13"/>
      <c r="O66" s="14"/>
      <c r="P66" s="31" t="str" cm="1">
        <f t="array" ref="P66">IF(AND(ISBLANK(N66), ISBLANK(O66)), "", IFERROR(LOOKUP(2,1/(P$9:P65&lt;&gt;""),P$9:P65), 0) + N(N66) - N(O66))</f>
        <v/>
      </c>
      <c r="Q66" s="12" t="str" cm="1">
        <f t="array" ref="Q66">IF(
  AND(D66="", E66="", F66="", H66="", I66="", K66="", L66="", N66="", O66=""),
  "",
  IFERROR(LOOKUP(2,1/(G$9:G66&lt;&gt;""),G$9:G66),0)
  + IFERROR(LOOKUP(2,1/(J$9:J66&lt;&gt;""),J$9:J66),0)
  + IFERROR(LOOKUP(2,1/(M$9:M66&lt;&gt;""),M$9:M66),0)
  + IFERROR(LOOKUP(2,1/(P$9:P66&lt;&gt;""),P$9:P66),0)
)</f>
        <v/>
      </c>
      <c r="R66" s="16" t="str" cm="1">
        <f t="array" ref="R66">IF(
  OR(COUNT(E66, H66, K66, N66)=0, ISNUMBER(SEARCH("製造", C66))),
  "",
  MAX(0,
    LOOKUP(2,1/(R$9:R65&lt;&gt;""), R$9:R65)
    - IF(E66="", 0, E66)
    - IF(H66="", 0, H66)
    - IF(K66="", 0, K66)
    - IF(N66="", 0, N66)
  )
)</f>
        <v/>
      </c>
    </row>
    <row r="67" spans="2:18" ht="15">
      <c r="B67" s="44"/>
      <c r="C67" s="46"/>
      <c r="D67" s="46"/>
      <c r="E67" s="42"/>
      <c r="F67" s="39"/>
      <c r="G67" s="31" t="str" cm="1">
        <f t="array" ref="G67">IF(AND(ISBLANK(E67), ISBLANK(F67)), "", IFERROR(LOOKUP(2,1/(G$9:G66&lt;&gt;""),G$9:G66), 0) + N(E67) - N(F67))</f>
        <v/>
      </c>
      <c r="H67" s="42"/>
      <c r="I67" s="39"/>
      <c r="J67" s="31" t="str" cm="1">
        <f t="array" ref="J67">IF(AND(ISBLANK(H67), ISBLANK(I67)), "", IFERROR(LOOKUP(2,1/(J$9:J66&lt;&gt;""),J$9:J66), 0) + N(H67) - N(I67))</f>
        <v/>
      </c>
      <c r="K67" s="42"/>
      <c r="L67" s="39"/>
      <c r="M67" s="31" t="str" cm="1">
        <f t="array" ref="M67">IF(AND(ISBLANK(K67), ISBLANK(L67)), "", IFERROR(LOOKUP(2,1/(M$9:M66&lt;&gt;""),M$9:M66), 0) + N(K67) - N(L67))</f>
        <v/>
      </c>
      <c r="N67" s="42"/>
      <c r="O67" s="39"/>
      <c r="P67" s="31" t="str" cm="1">
        <f t="array" ref="P67">IF(AND(ISBLANK(N67), ISBLANK(O67)), "", IFERROR(LOOKUP(2,1/(P$9:P66&lt;&gt;""),P$9:P66), 0) + N(N67) - N(O67))</f>
        <v/>
      </c>
      <c r="Q67" s="12" t="str" cm="1">
        <f t="array" ref="Q67">IF(
  AND(D67="", E67="", F67="", H67="", I67="", K67="", L67="", N67="", O67=""),
  "",
  IFERROR(LOOKUP(2,1/(G$9:G67&lt;&gt;""),G$9:G67),0)
  + IFERROR(LOOKUP(2,1/(J$9:J67&lt;&gt;""),J$9:J67),0)
  + IFERROR(LOOKUP(2,1/(M$9:M67&lt;&gt;""),M$9:M67),0)
  + IFERROR(LOOKUP(2,1/(P$9:P67&lt;&gt;""),P$9:P67),0)
)</f>
        <v/>
      </c>
      <c r="R67" s="16" t="str" cm="1">
        <f t="array" ref="R67">IF(
  OR(COUNT(E67, H67, K67, N67)=0, ISNUMBER(SEARCH("製造", C67))),
  "",
  MAX(0,
    LOOKUP(2,1/(R$9:R66&lt;&gt;""), R$9:R66)
    - IF(E67="", 0, E67)
    - IF(H67="", 0, H67)
    - IF(K67="", 0, K67)
    - IF(N67="", 0, N67)
  )
)</f>
        <v/>
      </c>
    </row>
    <row r="68" spans="2:18" ht="15">
      <c r="B68" s="11"/>
      <c r="C68" s="16"/>
      <c r="D68" s="16"/>
      <c r="E68" s="13"/>
      <c r="F68" s="14"/>
      <c r="G68" s="31" t="str" cm="1">
        <f t="array" ref="G68">IF(AND(ISBLANK(E68), ISBLANK(F68)), "", IFERROR(LOOKUP(2,1/(G$9:G67&lt;&gt;""),G$9:G67), 0) + N(E68) - N(F68))</f>
        <v/>
      </c>
      <c r="H68" s="13"/>
      <c r="I68" s="14"/>
      <c r="J68" s="31" t="str" cm="1">
        <f t="array" ref="J68">IF(AND(ISBLANK(H68), ISBLANK(I68)), "", IFERROR(LOOKUP(2,1/(J$9:J67&lt;&gt;""),J$9:J67), 0) + N(H68) - N(I68))</f>
        <v/>
      </c>
      <c r="K68" s="13"/>
      <c r="L68" s="14"/>
      <c r="M68" s="31" t="str" cm="1">
        <f t="array" ref="M68">IF(AND(ISBLANK(K68), ISBLANK(L68)), "", IFERROR(LOOKUP(2,1/(M$9:M67&lt;&gt;""),M$9:M67), 0) + N(K68) - N(L68))</f>
        <v/>
      </c>
      <c r="N68" s="13"/>
      <c r="O68" s="14"/>
      <c r="P68" s="31" t="str" cm="1">
        <f t="array" ref="P68">IF(AND(ISBLANK(N68), ISBLANK(O68)), "", IFERROR(LOOKUP(2,1/(P$9:P67&lt;&gt;""),P$9:P67), 0) + N(N68) - N(O68))</f>
        <v/>
      </c>
      <c r="Q68" s="12" t="str" cm="1">
        <f t="array" ref="Q68">IF(
  AND(D68="", E68="", F68="", H68="", I68="", K68="", L68="", N68="", O68=""),
  "",
  IFERROR(LOOKUP(2,1/(G$9:G68&lt;&gt;""),G$9:G68),0)
  + IFERROR(LOOKUP(2,1/(J$9:J68&lt;&gt;""),J$9:J68),0)
  + IFERROR(LOOKUP(2,1/(M$9:M68&lt;&gt;""),M$9:M68),0)
  + IFERROR(LOOKUP(2,1/(P$9:P68&lt;&gt;""),P$9:P68),0)
)</f>
        <v/>
      </c>
      <c r="R68" s="16" t="str" cm="1">
        <f t="array" ref="R68">IF(
  OR(COUNT(E68, H68, K68, N68)=0, ISNUMBER(SEARCH("製造", C68))),
  "",
  MAX(0,
    LOOKUP(2,1/(R$9:R67&lt;&gt;""), R$9:R67)
    - IF(E68="", 0, E68)
    - IF(H68="", 0, H68)
    - IF(K68="", 0, K68)
    - IF(N68="", 0, N68)
  )
)</f>
        <v/>
      </c>
    </row>
    <row r="69" spans="2:18" ht="15">
      <c r="B69" s="11"/>
      <c r="C69" s="16"/>
      <c r="D69" s="16"/>
      <c r="E69" s="13"/>
      <c r="F69" s="14"/>
      <c r="G69" s="31" t="str" cm="1">
        <f t="array" ref="G69">IF(AND(ISBLANK(E69), ISBLANK(F69)), "", IFERROR(LOOKUP(2,1/(G$9:G68&lt;&gt;""),G$9:G68), 0) + N(E69) - N(F69))</f>
        <v/>
      </c>
      <c r="H69" s="13"/>
      <c r="I69" s="14"/>
      <c r="J69" s="31" t="str" cm="1">
        <f t="array" ref="J69">IF(AND(ISBLANK(H69), ISBLANK(I69)), "", IFERROR(LOOKUP(2,1/(J$9:J68&lt;&gt;""),J$9:J68), 0) + N(H69) - N(I69))</f>
        <v/>
      </c>
      <c r="K69" s="13"/>
      <c r="L69" s="14"/>
      <c r="M69" s="31" t="str" cm="1">
        <f t="array" ref="M69">IF(AND(ISBLANK(K69), ISBLANK(L69)), "", IFERROR(LOOKUP(2,1/(M$9:M68&lt;&gt;""),M$9:M68), 0) + N(K69) - N(L69))</f>
        <v/>
      </c>
      <c r="N69" s="13"/>
      <c r="O69" s="14"/>
      <c r="P69" s="31" t="str" cm="1">
        <f t="array" ref="P69">IF(AND(ISBLANK(N69), ISBLANK(O69)), "", IFERROR(LOOKUP(2,1/(P$9:P68&lt;&gt;""),P$9:P68), 0) + N(N69) - N(O69))</f>
        <v/>
      </c>
      <c r="Q69" s="12" t="str" cm="1">
        <f t="array" ref="Q69">IF(
  AND(D69="", E69="", F69="", H69="", I69="", K69="", L69="", N69="", O69=""),
  "",
  IFERROR(LOOKUP(2,1/(G$9:G69&lt;&gt;""),G$9:G69),0)
  + IFERROR(LOOKUP(2,1/(J$9:J69&lt;&gt;""),J$9:J69),0)
  + IFERROR(LOOKUP(2,1/(M$9:M69&lt;&gt;""),M$9:M69),0)
  + IFERROR(LOOKUP(2,1/(P$9:P69&lt;&gt;""),P$9:P69),0)
)</f>
        <v/>
      </c>
      <c r="R69" s="16" t="str" cm="1">
        <f t="array" ref="R69">IF(
  OR(COUNT(E69, H69, K69, N69)=0, ISNUMBER(SEARCH("製造", C69))),
  "",
  MAX(0,
    LOOKUP(2,1/(R$9:R68&lt;&gt;""), R$9:R68)
    - IF(E69="", 0, E69)
    - IF(H69="", 0, H69)
    - IF(K69="", 0, K69)
    - IF(N69="", 0, N69)
  )
)</f>
        <v/>
      </c>
    </row>
    <row r="70" spans="2:18" ht="15">
      <c r="B70" s="11"/>
      <c r="C70" s="16"/>
      <c r="D70" s="16"/>
      <c r="E70" s="13"/>
      <c r="F70" s="14"/>
      <c r="G70" s="31" t="str" cm="1">
        <f t="array" ref="G70">IF(AND(ISBLANK(E70), ISBLANK(F70)), "", IFERROR(LOOKUP(2,1/(G$9:G69&lt;&gt;""),G$9:G69), 0) + N(E70) - N(F70))</f>
        <v/>
      </c>
      <c r="H70" s="13"/>
      <c r="I70" s="14"/>
      <c r="J70" s="31" t="str" cm="1">
        <f t="array" ref="J70">IF(AND(ISBLANK(H70), ISBLANK(I70)), "", IFERROR(LOOKUP(2,1/(J$9:J69&lt;&gt;""),J$9:J69), 0) + N(H70) - N(I70))</f>
        <v/>
      </c>
      <c r="K70" s="13"/>
      <c r="L70" s="14"/>
      <c r="M70" s="31" t="str" cm="1">
        <f t="array" ref="M70">IF(AND(ISBLANK(K70), ISBLANK(L70)), "", IFERROR(LOOKUP(2,1/(M$9:M69&lt;&gt;""),M$9:M69), 0) + N(K70) - N(L70))</f>
        <v/>
      </c>
      <c r="N70" s="13"/>
      <c r="O70" s="14"/>
      <c r="P70" s="31" t="str" cm="1">
        <f t="array" ref="P70">IF(AND(ISBLANK(N70), ISBLANK(O70)), "", IFERROR(LOOKUP(2,1/(P$9:P69&lt;&gt;""),P$9:P69), 0) + N(N70) - N(O70))</f>
        <v/>
      </c>
      <c r="Q70" s="12" t="str" cm="1">
        <f t="array" ref="Q70">IF(
  AND(D70="", E70="", F70="", H70="", I70="", K70="", L70="", N70="", O70=""),
  "",
  IFERROR(LOOKUP(2,1/(G$9:G70&lt;&gt;""),G$9:G70),0)
  + IFERROR(LOOKUP(2,1/(J$9:J70&lt;&gt;""),J$9:J70),0)
  + IFERROR(LOOKUP(2,1/(M$9:M70&lt;&gt;""),M$9:M70),0)
  + IFERROR(LOOKUP(2,1/(P$9:P70&lt;&gt;""),P$9:P70),0)
)</f>
        <v/>
      </c>
      <c r="R70" s="16" t="str" cm="1">
        <f t="array" ref="R70">IF(
  OR(COUNT(E70, H70, K70, N70)=0, ISNUMBER(SEARCH("製造", C70))),
  "",
  MAX(0,
    LOOKUP(2,1/(R$9:R69&lt;&gt;""), R$9:R69)
    - IF(E70="", 0, E70)
    - IF(H70="", 0, H70)
    - IF(K70="", 0, K70)
    - IF(N70="", 0, N70)
  )
)</f>
        <v/>
      </c>
    </row>
    <row r="71" spans="2:18" ht="15">
      <c r="B71" s="11"/>
      <c r="C71" s="16"/>
      <c r="D71" s="16"/>
      <c r="E71" s="13"/>
      <c r="F71" s="14"/>
      <c r="G71" s="31" t="str" cm="1">
        <f t="array" ref="G71">IF(AND(ISBLANK(E71), ISBLANK(F71)), "", IFERROR(LOOKUP(2,1/(G$9:G70&lt;&gt;""),G$9:G70), 0) + N(E71) - N(F71))</f>
        <v/>
      </c>
      <c r="H71" s="13"/>
      <c r="I71" s="14"/>
      <c r="J71" s="31" t="str" cm="1">
        <f t="array" ref="J71">IF(AND(ISBLANK(H71), ISBLANK(I71)), "", IFERROR(LOOKUP(2,1/(J$9:J70&lt;&gt;""),J$9:J70), 0) + N(H71) - N(I71))</f>
        <v/>
      </c>
      <c r="K71" s="13"/>
      <c r="L71" s="14"/>
      <c r="M71" s="31" t="str" cm="1">
        <f t="array" ref="M71">IF(AND(ISBLANK(K71), ISBLANK(L71)), "", IFERROR(LOOKUP(2,1/(M$9:M70&lt;&gt;""),M$9:M70), 0) + N(K71) - N(L71))</f>
        <v/>
      </c>
      <c r="N71" s="13"/>
      <c r="O71" s="14"/>
      <c r="P71" s="31" t="str" cm="1">
        <f t="array" ref="P71">IF(AND(ISBLANK(N71), ISBLANK(O71)), "", IFERROR(LOOKUP(2,1/(P$9:P70&lt;&gt;""),P$9:P70), 0) + N(N71) - N(O71))</f>
        <v/>
      </c>
      <c r="Q71" s="12" t="str" cm="1">
        <f t="array" ref="Q71">IF(
  AND(D71="", E71="", F71="", H71="", I71="", K71="", L71="", N71="", O71=""),
  "",
  IFERROR(LOOKUP(2,1/(G$9:G71&lt;&gt;""),G$9:G71),0)
  + IFERROR(LOOKUP(2,1/(J$9:J71&lt;&gt;""),J$9:J71),0)
  + IFERROR(LOOKUP(2,1/(M$9:M71&lt;&gt;""),M$9:M71),0)
  + IFERROR(LOOKUP(2,1/(P$9:P71&lt;&gt;""),P$9:P71),0)
)</f>
        <v/>
      </c>
      <c r="R71" s="16" t="str" cm="1">
        <f t="array" ref="R71">IF(
  OR(COUNT(E71, H71, K71, N71)=0, ISNUMBER(SEARCH("製造", C71))),
  "",
  MAX(0,
    LOOKUP(2,1/(R$9:R70&lt;&gt;""), R$9:R70)
    - IF(E71="", 0, E71)
    - IF(H71="", 0, H71)
    - IF(K71="", 0, K71)
    - IF(N71="", 0, N71)
  )
)</f>
        <v/>
      </c>
    </row>
    <row r="72" spans="2:18" ht="15">
      <c r="B72" s="11"/>
      <c r="C72" s="16"/>
      <c r="D72" s="16"/>
      <c r="E72" s="13"/>
      <c r="F72" s="14"/>
      <c r="G72" s="31" t="str" cm="1">
        <f t="array" ref="G72">IF(AND(ISBLANK(E72), ISBLANK(F72)), "", IFERROR(LOOKUP(2,1/(G$9:G71&lt;&gt;""),G$9:G71), 0) + N(E72) - N(F72))</f>
        <v/>
      </c>
      <c r="H72" s="13"/>
      <c r="I72" s="14"/>
      <c r="J72" s="31" t="str" cm="1">
        <f t="array" ref="J72">IF(AND(ISBLANK(H72), ISBLANK(I72)), "", IFERROR(LOOKUP(2,1/(J$9:J71&lt;&gt;""),J$9:J71), 0) + N(H72) - N(I72))</f>
        <v/>
      </c>
      <c r="K72" s="13"/>
      <c r="L72" s="14"/>
      <c r="M72" s="31" t="str" cm="1">
        <f t="array" ref="M72">IF(AND(ISBLANK(K72), ISBLANK(L72)), "", IFERROR(LOOKUP(2,1/(M$9:M71&lt;&gt;""),M$9:M71), 0) + N(K72) - N(L72))</f>
        <v/>
      </c>
      <c r="N72" s="13"/>
      <c r="O72" s="14"/>
      <c r="P72" s="31" t="str" cm="1">
        <f t="array" ref="P72">IF(AND(ISBLANK(N72), ISBLANK(O72)), "", IFERROR(LOOKUP(2,1/(P$9:P71&lt;&gt;""),P$9:P71), 0) + N(N72) - N(O72))</f>
        <v/>
      </c>
      <c r="Q72" s="12" t="str" cm="1">
        <f t="array" ref="Q72">IF(
  AND(D72="", E72="", F72="", H72="", I72="", K72="", L72="", N72="", O72=""),
  "",
  IFERROR(LOOKUP(2,1/(G$9:G72&lt;&gt;""),G$9:G72),0)
  + IFERROR(LOOKUP(2,1/(J$9:J72&lt;&gt;""),J$9:J72),0)
  + IFERROR(LOOKUP(2,1/(M$9:M72&lt;&gt;""),M$9:M72),0)
  + IFERROR(LOOKUP(2,1/(P$9:P72&lt;&gt;""),P$9:P72),0)
)</f>
        <v/>
      </c>
      <c r="R72" s="16" t="str" cm="1">
        <f t="array" ref="R72">IF(
  OR(COUNT(E72, H72, K72, N72)=0, ISNUMBER(SEARCH("製造", C72))),
  "",
  MAX(0,
    LOOKUP(2,1/(R$9:R71&lt;&gt;""), R$9:R71)
    - IF(E72="", 0, E72)
    - IF(H72="", 0, H72)
    - IF(K72="", 0, K72)
    - IF(N72="", 0, N72)
  )
)</f>
        <v/>
      </c>
    </row>
    <row r="73" spans="2:18" ht="15">
      <c r="B73" s="11"/>
      <c r="C73" s="16"/>
      <c r="D73" s="16"/>
      <c r="E73" s="13"/>
      <c r="F73" s="14"/>
      <c r="G73" s="31" t="str" cm="1">
        <f t="array" ref="G73">IF(AND(ISBLANK(E73), ISBLANK(F73)), "", IFERROR(LOOKUP(2,1/(G$9:G72&lt;&gt;""),G$9:G72), 0) + N(E73) - N(F73))</f>
        <v/>
      </c>
      <c r="H73" s="13"/>
      <c r="I73" s="14"/>
      <c r="J73" s="31" t="str" cm="1">
        <f t="array" ref="J73">IF(AND(ISBLANK(H73), ISBLANK(I73)), "", IFERROR(LOOKUP(2,1/(J$9:J72&lt;&gt;""),J$9:J72), 0) + N(H73) - N(I73))</f>
        <v/>
      </c>
      <c r="K73" s="13"/>
      <c r="L73" s="14"/>
      <c r="M73" s="31" t="str" cm="1">
        <f t="array" ref="M73">IF(AND(ISBLANK(K73), ISBLANK(L73)), "", IFERROR(LOOKUP(2,1/(M$9:M72&lt;&gt;""),M$9:M72), 0) + N(K73) - N(L73))</f>
        <v/>
      </c>
      <c r="N73" s="13"/>
      <c r="O73" s="14"/>
      <c r="P73" s="31" t="str" cm="1">
        <f t="array" ref="P73">IF(AND(ISBLANK(N73), ISBLANK(O73)), "", IFERROR(LOOKUP(2,1/(P$9:P72&lt;&gt;""),P$9:P72), 0) + N(N73) - N(O73))</f>
        <v/>
      </c>
      <c r="Q73" s="12" t="str" cm="1">
        <f t="array" ref="Q73">IF(
  AND(D73="", E73="", F73="", H73="", I73="", K73="", L73="", N73="", O73=""),
  "",
  IFERROR(LOOKUP(2,1/(G$9:G73&lt;&gt;""),G$9:G73),0)
  + IFERROR(LOOKUP(2,1/(J$9:J73&lt;&gt;""),J$9:J73),0)
  + IFERROR(LOOKUP(2,1/(M$9:M73&lt;&gt;""),M$9:M73),0)
  + IFERROR(LOOKUP(2,1/(P$9:P73&lt;&gt;""),P$9:P73),0)
)</f>
        <v/>
      </c>
      <c r="R73" s="16" t="str" cm="1">
        <f t="array" ref="R73">IF(
  OR(COUNT(E73, H73, K73, N73)=0, ISNUMBER(SEARCH("製造", C73))),
  "",
  MAX(0,
    LOOKUP(2,1/(R$9:R72&lt;&gt;""), R$9:R72)
    - IF(E73="", 0, E73)
    - IF(H73="", 0, H73)
    - IF(K73="", 0, K73)
    - IF(N73="", 0, N73)
  )
)</f>
        <v/>
      </c>
    </row>
    <row r="74" spans="2:18" ht="15">
      <c r="B74" s="11"/>
      <c r="C74" s="16"/>
      <c r="D74" s="16"/>
      <c r="E74" s="13"/>
      <c r="F74" s="14"/>
      <c r="G74" s="31" t="str" cm="1">
        <f t="array" ref="G74">IF(AND(ISBLANK(E74), ISBLANK(F74)), "", IFERROR(LOOKUP(2,1/(G$9:G73&lt;&gt;""),G$9:G73), 0) + N(E74) - N(F74))</f>
        <v/>
      </c>
      <c r="H74" s="13"/>
      <c r="I74" s="14"/>
      <c r="J74" s="31" t="str" cm="1">
        <f t="array" ref="J74">IF(AND(ISBLANK(H74), ISBLANK(I74)), "", IFERROR(LOOKUP(2,1/(J$9:J73&lt;&gt;""),J$9:J73), 0) + N(H74) - N(I74))</f>
        <v/>
      </c>
      <c r="K74" s="13"/>
      <c r="L74" s="14"/>
      <c r="M74" s="31" t="str" cm="1">
        <f t="array" ref="M74">IF(AND(ISBLANK(K74), ISBLANK(L74)), "", IFERROR(LOOKUP(2,1/(M$9:M73&lt;&gt;""),M$9:M73), 0) + N(K74) - N(L74))</f>
        <v/>
      </c>
      <c r="N74" s="13"/>
      <c r="O74" s="14"/>
      <c r="P74" s="31" t="str" cm="1">
        <f t="array" ref="P74">IF(AND(ISBLANK(N74), ISBLANK(O74)), "", IFERROR(LOOKUP(2,1/(P$9:P73&lt;&gt;""),P$9:P73), 0) + N(N74) - N(O74))</f>
        <v/>
      </c>
      <c r="Q74" s="12" t="str" cm="1">
        <f t="array" ref="Q74">IF(
  AND(D74="", E74="", F74="", H74="", I74="", K74="", L74="", N74="", O74=""),
  "",
  IFERROR(LOOKUP(2,1/(G$9:G74&lt;&gt;""),G$9:G74),0)
  + IFERROR(LOOKUP(2,1/(J$9:J74&lt;&gt;""),J$9:J74),0)
  + IFERROR(LOOKUP(2,1/(M$9:M74&lt;&gt;""),M$9:M74),0)
  + IFERROR(LOOKUP(2,1/(P$9:P74&lt;&gt;""),P$9:P74),0)
)</f>
        <v/>
      </c>
      <c r="R74" s="16" t="str" cm="1">
        <f t="array" ref="R74">IF(
  OR(COUNT(E74, H74, K74, N74)=0, ISNUMBER(SEARCH("製造", C74))),
  "",
  MAX(0,
    LOOKUP(2,1/(R$9:R73&lt;&gt;""), R$9:R73)
    - IF(E74="", 0, E74)
    - IF(H74="", 0, H74)
    - IF(K74="", 0, K74)
    - IF(N74="", 0, N74)
  )
)</f>
        <v/>
      </c>
    </row>
    <row r="75" spans="2:18" ht="15">
      <c r="B75" s="11"/>
      <c r="C75" s="16"/>
      <c r="D75" s="16"/>
      <c r="E75" s="13"/>
      <c r="F75" s="14"/>
      <c r="G75" s="31" t="str" cm="1">
        <f t="array" ref="G75">IF(AND(ISBLANK(E75), ISBLANK(F75)), "", IFERROR(LOOKUP(2,1/(G$9:G74&lt;&gt;""),G$9:G74), 0) + N(E75) - N(F75))</f>
        <v/>
      </c>
      <c r="H75" s="13"/>
      <c r="I75" s="14"/>
      <c r="J75" s="31" t="str" cm="1">
        <f t="array" ref="J75">IF(AND(ISBLANK(H75), ISBLANK(I75)), "", IFERROR(LOOKUP(2,1/(J$9:J74&lt;&gt;""),J$9:J74), 0) + N(H75) - N(I75))</f>
        <v/>
      </c>
      <c r="K75" s="13"/>
      <c r="L75" s="14"/>
      <c r="M75" s="31" t="str" cm="1">
        <f t="array" ref="M75">IF(AND(ISBLANK(K75), ISBLANK(L75)), "", IFERROR(LOOKUP(2,1/(M$9:M74&lt;&gt;""),M$9:M74), 0) + N(K75) - N(L75))</f>
        <v/>
      </c>
      <c r="N75" s="13"/>
      <c r="O75" s="14"/>
      <c r="P75" s="31" t="str" cm="1">
        <f t="array" ref="P75">IF(AND(ISBLANK(N75), ISBLANK(O75)), "", IFERROR(LOOKUP(2,1/(P$9:P74&lt;&gt;""),P$9:P74), 0) + N(N75) - N(O75))</f>
        <v/>
      </c>
      <c r="Q75" s="12" t="str" cm="1">
        <f t="array" ref="Q75">IF(
  AND(D75="", E75="", F75="", H75="", I75="", K75="", L75="", N75="", O75=""),
  "",
  IFERROR(LOOKUP(2,1/(G$9:G75&lt;&gt;""),G$9:G75),0)
  + IFERROR(LOOKUP(2,1/(J$9:J75&lt;&gt;""),J$9:J75),0)
  + IFERROR(LOOKUP(2,1/(M$9:M75&lt;&gt;""),M$9:M75),0)
  + IFERROR(LOOKUP(2,1/(P$9:P75&lt;&gt;""),P$9:P75),0)
)</f>
        <v/>
      </c>
      <c r="R75" s="16" t="str" cm="1">
        <f t="array" ref="R75">IF(
  OR(COUNT(E75, H75, K75, N75)=0, ISNUMBER(SEARCH("製造", C75))),
  "",
  MAX(0,
    LOOKUP(2,1/(R$9:R74&lt;&gt;""), R$9:R74)
    - IF(E75="", 0, E75)
    - IF(H75="", 0, H75)
    - IF(K75="", 0, K75)
    - IF(N75="", 0, N75)
  )
)</f>
        <v/>
      </c>
    </row>
    <row r="76" spans="2:18" ht="15">
      <c r="B76" s="11"/>
      <c r="C76" s="16"/>
      <c r="D76" s="16"/>
      <c r="E76" s="13"/>
      <c r="F76" s="14"/>
      <c r="G76" s="31" t="str" cm="1">
        <f t="array" ref="G76">IF(AND(ISBLANK(E76), ISBLANK(F76)), "", IFERROR(LOOKUP(2,1/(G$9:G75&lt;&gt;""),G$9:G75), 0) + N(E76) - N(F76))</f>
        <v/>
      </c>
      <c r="H76" s="13"/>
      <c r="I76" s="14"/>
      <c r="J76" s="31" t="str" cm="1">
        <f t="array" ref="J76">IF(AND(ISBLANK(H76), ISBLANK(I76)), "", IFERROR(LOOKUP(2,1/(J$9:J75&lt;&gt;""),J$9:J75), 0) + N(H76) - N(I76))</f>
        <v/>
      </c>
      <c r="K76" s="13"/>
      <c r="L76" s="14"/>
      <c r="M76" s="31" t="str" cm="1">
        <f t="array" ref="M76">IF(AND(ISBLANK(K76), ISBLANK(L76)), "", IFERROR(LOOKUP(2,1/(M$9:M75&lt;&gt;""),M$9:M75), 0) + N(K76) - N(L76))</f>
        <v/>
      </c>
      <c r="N76" s="13"/>
      <c r="O76" s="14"/>
      <c r="P76" s="31" t="str" cm="1">
        <f t="array" ref="P76">IF(AND(ISBLANK(N76), ISBLANK(O76)), "", IFERROR(LOOKUP(2,1/(P$9:P75&lt;&gt;""),P$9:P75), 0) + N(N76) - N(O76))</f>
        <v/>
      </c>
      <c r="Q76" s="12" t="str" cm="1">
        <f t="array" ref="Q76">IF(
  AND(D76="", E76="", F76="", H76="", I76="", K76="", L76="", N76="", O76=""),
  "",
  IFERROR(LOOKUP(2,1/(G$9:G76&lt;&gt;""),G$9:G76),0)
  + IFERROR(LOOKUP(2,1/(J$9:J76&lt;&gt;""),J$9:J76),0)
  + IFERROR(LOOKUP(2,1/(M$9:M76&lt;&gt;""),M$9:M76),0)
  + IFERROR(LOOKUP(2,1/(P$9:P76&lt;&gt;""),P$9:P76),0)
)</f>
        <v/>
      </c>
      <c r="R76" s="16" t="str" cm="1">
        <f t="array" ref="R76">IF(
  OR(COUNT(E76, H76, K76, N76)=0, ISNUMBER(SEARCH("製造", C76))),
  "",
  MAX(0,
    LOOKUP(2,1/(R$9:R75&lt;&gt;""), R$9:R75)
    - IF(E76="", 0, E76)
    - IF(H76="", 0, H76)
    - IF(K76="", 0, K76)
    - IF(N76="", 0, N76)
  )
)</f>
        <v/>
      </c>
    </row>
    <row r="77" spans="2:18" ht="15">
      <c r="B77" s="11"/>
      <c r="C77" s="16"/>
      <c r="D77" s="16"/>
      <c r="E77" s="13"/>
      <c r="F77" s="14"/>
      <c r="G77" s="31" t="str" cm="1">
        <f t="array" ref="G77">IF(AND(ISBLANK(E77), ISBLANK(F77)), "", IFERROR(LOOKUP(2,1/(G$9:G76&lt;&gt;""),G$9:G76), 0) + N(E77) - N(F77))</f>
        <v/>
      </c>
      <c r="H77" s="13"/>
      <c r="I77" s="14"/>
      <c r="J77" s="31" t="str" cm="1">
        <f t="array" ref="J77">IF(AND(ISBLANK(H77), ISBLANK(I77)), "", IFERROR(LOOKUP(2,1/(J$9:J76&lt;&gt;""),J$9:J76), 0) + N(H77) - N(I77))</f>
        <v/>
      </c>
      <c r="K77" s="13"/>
      <c r="L77" s="14"/>
      <c r="M77" s="31" t="str" cm="1">
        <f t="array" ref="M77">IF(AND(ISBLANK(K77), ISBLANK(L77)), "", IFERROR(LOOKUP(2,1/(M$9:M76&lt;&gt;""),M$9:M76), 0) + N(K77) - N(L77))</f>
        <v/>
      </c>
      <c r="N77" s="13"/>
      <c r="O77" s="14"/>
      <c r="P77" s="31" t="str" cm="1">
        <f t="array" ref="P77">IF(AND(ISBLANK(N77), ISBLANK(O77)), "", IFERROR(LOOKUP(2,1/(P$9:P76&lt;&gt;""),P$9:P76), 0) + N(N77) - N(O77))</f>
        <v/>
      </c>
      <c r="Q77" s="12" t="str" cm="1">
        <f t="array" ref="Q77">IF(
  AND(D77="", E77="", F77="", H77="", I77="", K77="", L77="", N77="", O77=""),
  "",
  IFERROR(LOOKUP(2,1/(G$9:G77&lt;&gt;""),G$9:G77),0)
  + IFERROR(LOOKUP(2,1/(J$9:J77&lt;&gt;""),J$9:J77),0)
  + IFERROR(LOOKUP(2,1/(M$9:M77&lt;&gt;""),M$9:M77),0)
  + IFERROR(LOOKUP(2,1/(P$9:P77&lt;&gt;""),P$9:P77),0)
)</f>
        <v/>
      </c>
      <c r="R77" s="16" t="str" cm="1">
        <f t="array" ref="R77">IF(
  OR(COUNT(E77, H77, K77, N77)=0, ISNUMBER(SEARCH("製造", C77))),
  "",
  MAX(0,
    LOOKUP(2,1/(R$9:R76&lt;&gt;""), R$9:R76)
    - IF(E77="", 0, E77)
    - IF(H77="", 0, H77)
    - IF(K77="", 0, K77)
    - IF(N77="", 0, N77)
  )
)</f>
        <v/>
      </c>
    </row>
    <row r="78" spans="2:18" ht="15">
      <c r="B78" s="11"/>
      <c r="C78" s="16"/>
      <c r="D78" s="16"/>
      <c r="E78" s="13"/>
      <c r="F78" s="14"/>
      <c r="G78" s="31" t="str" cm="1">
        <f t="array" ref="G78">IF(AND(ISBLANK(E78), ISBLANK(F78)), "", IFERROR(LOOKUP(2,1/(G$9:G77&lt;&gt;""),G$9:G77), 0) + N(E78) - N(F78))</f>
        <v/>
      </c>
      <c r="H78" s="13"/>
      <c r="I78" s="14"/>
      <c r="J78" s="31" t="str" cm="1">
        <f t="array" ref="J78">IF(AND(ISBLANK(H78), ISBLANK(I78)), "", IFERROR(LOOKUP(2,1/(J$9:J77&lt;&gt;""),J$9:J77), 0) + N(H78) - N(I78))</f>
        <v/>
      </c>
      <c r="K78" s="13"/>
      <c r="L78" s="14"/>
      <c r="M78" s="31" t="str" cm="1">
        <f t="array" ref="M78">IF(AND(ISBLANK(K78), ISBLANK(L78)), "", IFERROR(LOOKUP(2,1/(M$9:M77&lt;&gt;""),M$9:M77), 0) + N(K78) - N(L78))</f>
        <v/>
      </c>
      <c r="N78" s="13"/>
      <c r="O78" s="14"/>
      <c r="P78" s="31" t="str" cm="1">
        <f t="array" ref="P78">IF(AND(ISBLANK(N78), ISBLANK(O78)), "", IFERROR(LOOKUP(2,1/(P$9:P77&lt;&gt;""),P$9:P77), 0) + N(N78) - N(O78))</f>
        <v/>
      </c>
      <c r="Q78" s="12" t="str" cm="1">
        <f t="array" ref="Q78">IF(
  AND(D78="", E78="", F78="", H78="", I78="", K78="", L78="", N78="", O78=""),
  "",
  IFERROR(LOOKUP(2,1/(G$9:G78&lt;&gt;""),G$9:G78),0)
  + IFERROR(LOOKUP(2,1/(J$9:J78&lt;&gt;""),J$9:J78),0)
  + IFERROR(LOOKUP(2,1/(M$9:M78&lt;&gt;""),M$9:M78),0)
  + IFERROR(LOOKUP(2,1/(P$9:P78&lt;&gt;""),P$9:P78),0)
)</f>
        <v/>
      </c>
      <c r="R78" s="16" t="str" cm="1">
        <f t="array" ref="R78">IF(
  OR(COUNT(E78, H78, K78, N78)=0, ISNUMBER(SEARCH("製造", C78))),
  "",
  MAX(0,
    LOOKUP(2,1/(R$9:R77&lt;&gt;""), R$9:R77)
    - IF(E78="", 0, E78)
    - IF(H78="", 0, H78)
    - IF(K78="", 0, K78)
    - IF(N78="", 0, N78)
  )
)</f>
        <v/>
      </c>
    </row>
    <row r="79" spans="2:18" ht="15">
      <c r="B79" s="11"/>
      <c r="C79" s="16"/>
      <c r="D79" s="16"/>
      <c r="E79" s="13"/>
      <c r="F79" s="14"/>
      <c r="G79" s="31" t="str" cm="1">
        <f t="array" ref="G79">IF(AND(ISBLANK(E79), ISBLANK(F79)), "", IFERROR(LOOKUP(2,1/(G$9:G78&lt;&gt;""),G$9:G78), 0) + N(E79) - N(F79))</f>
        <v/>
      </c>
      <c r="H79" s="13"/>
      <c r="I79" s="14"/>
      <c r="J79" s="31" t="str" cm="1">
        <f t="array" ref="J79">IF(AND(ISBLANK(H79), ISBLANK(I79)), "", IFERROR(LOOKUP(2,1/(J$9:J78&lt;&gt;""),J$9:J78), 0) + N(H79) - N(I79))</f>
        <v/>
      </c>
      <c r="K79" s="13"/>
      <c r="L79" s="14"/>
      <c r="M79" s="31" t="str" cm="1">
        <f t="array" ref="M79">IF(AND(ISBLANK(K79), ISBLANK(L79)), "", IFERROR(LOOKUP(2,1/(M$9:M78&lt;&gt;""),M$9:M78), 0) + N(K79) - N(L79))</f>
        <v/>
      </c>
      <c r="N79" s="13"/>
      <c r="O79" s="14"/>
      <c r="P79" s="31" t="str" cm="1">
        <f t="array" ref="P79">IF(AND(ISBLANK(N79), ISBLANK(O79)), "", IFERROR(LOOKUP(2,1/(P$9:P78&lt;&gt;""),P$9:P78), 0) + N(N79) - N(O79))</f>
        <v/>
      </c>
      <c r="Q79" s="12" t="str" cm="1">
        <f t="array" ref="Q79">IF(
  AND(D79="", E79="", F79="", H79="", I79="", K79="", L79="", N79="", O79=""),
  "",
  IFERROR(LOOKUP(2,1/(G$9:G79&lt;&gt;""),G$9:G79),0)
  + IFERROR(LOOKUP(2,1/(J$9:J79&lt;&gt;""),J$9:J79),0)
  + IFERROR(LOOKUP(2,1/(M$9:M79&lt;&gt;""),M$9:M79),0)
  + IFERROR(LOOKUP(2,1/(P$9:P79&lt;&gt;""),P$9:P79),0)
)</f>
        <v/>
      </c>
      <c r="R79" s="16" t="str" cm="1">
        <f t="array" ref="R79">IF(
  OR(COUNT(E79, H79, K79, N79)=0, ISNUMBER(SEARCH("製造", C79))),
  "",
  MAX(0,
    LOOKUP(2,1/(R$9:R78&lt;&gt;""), R$9:R78)
    - IF(E79="", 0, E79)
    - IF(H79="", 0, H79)
    - IF(K79="", 0, K79)
    - IF(N79="", 0, N79)
  )
)</f>
        <v/>
      </c>
    </row>
    <row r="80" spans="2:18" ht="15">
      <c r="B80" s="11"/>
      <c r="C80" s="16"/>
      <c r="D80" s="16"/>
      <c r="E80" s="13"/>
      <c r="F80" s="14"/>
      <c r="G80" s="31" t="str" cm="1">
        <f t="array" ref="G80">IF(AND(ISBLANK(E80), ISBLANK(F80)), "", IFERROR(LOOKUP(2,1/(G$9:G79&lt;&gt;""),G$9:G79), 0) + N(E80) - N(F80))</f>
        <v/>
      </c>
      <c r="H80" s="13"/>
      <c r="I80" s="14"/>
      <c r="J80" s="31" t="str" cm="1">
        <f t="array" ref="J80">IF(AND(ISBLANK(H80), ISBLANK(I80)), "", IFERROR(LOOKUP(2,1/(J$9:J79&lt;&gt;""),J$9:J79), 0) + N(H80) - N(I80))</f>
        <v/>
      </c>
      <c r="K80" s="13"/>
      <c r="L80" s="14"/>
      <c r="M80" s="31" t="str" cm="1">
        <f t="array" ref="M80">IF(AND(ISBLANK(K80), ISBLANK(L80)), "", IFERROR(LOOKUP(2,1/(M$9:M79&lt;&gt;""),M$9:M79), 0) + N(K80) - N(L80))</f>
        <v/>
      </c>
      <c r="N80" s="13"/>
      <c r="O80" s="14"/>
      <c r="P80" s="31" t="str" cm="1">
        <f t="array" ref="P80">IF(AND(ISBLANK(N80), ISBLANK(O80)), "", IFERROR(LOOKUP(2,1/(P$9:P79&lt;&gt;""),P$9:P79), 0) + N(N80) - N(O80))</f>
        <v/>
      </c>
      <c r="Q80" s="12" t="str" cm="1">
        <f t="array" ref="Q80">IF(
  AND(D80="", E80="", F80="", H80="", I80="", K80="", L80="", N80="", O80=""),
  "",
  IFERROR(LOOKUP(2,1/(G$9:G80&lt;&gt;""),G$9:G80),0)
  + IFERROR(LOOKUP(2,1/(J$9:J80&lt;&gt;""),J$9:J80),0)
  + IFERROR(LOOKUP(2,1/(M$9:M80&lt;&gt;""),M$9:M80),0)
  + IFERROR(LOOKUP(2,1/(P$9:P80&lt;&gt;""),P$9:P80),0)
)</f>
        <v/>
      </c>
      <c r="R80" s="16" t="str" cm="1">
        <f t="array" ref="R80">IF(
  OR(COUNT(E80, H80, K80, N80)=0, ISNUMBER(SEARCH("製造", C80))),
  "",
  MAX(0,
    LOOKUP(2,1/(R$9:R79&lt;&gt;""), R$9:R79)
    - IF(E80="", 0, E80)
    - IF(H80="", 0, H80)
    - IF(K80="", 0, K80)
    - IF(N80="", 0, N80)
  )
)</f>
        <v/>
      </c>
    </row>
    <row r="81" spans="2:18" ht="15">
      <c r="B81" s="11"/>
      <c r="C81" s="16"/>
      <c r="D81" s="16"/>
      <c r="E81" s="13"/>
      <c r="F81" s="14"/>
      <c r="G81" s="31" t="str" cm="1">
        <f t="array" ref="G81">IF(AND(ISBLANK(E81), ISBLANK(F81)), "", IFERROR(LOOKUP(2,1/(G$9:G80&lt;&gt;""),G$9:G80), 0) + N(E81) - N(F81))</f>
        <v/>
      </c>
      <c r="H81" s="13"/>
      <c r="I81" s="14"/>
      <c r="J81" s="31" t="str" cm="1">
        <f t="array" ref="J81">IF(AND(ISBLANK(H81), ISBLANK(I81)), "", IFERROR(LOOKUP(2,1/(J$9:J80&lt;&gt;""),J$9:J80), 0) + N(H81) - N(I81))</f>
        <v/>
      </c>
      <c r="K81" s="13"/>
      <c r="L81" s="14"/>
      <c r="M81" s="31" t="str" cm="1">
        <f t="array" ref="M81">IF(AND(ISBLANK(K81), ISBLANK(L81)), "", IFERROR(LOOKUP(2,1/(M$9:M80&lt;&gt;""),M$9:M80), 0) + N(K81) - N(L81))</f>
        <v/>
      </c>
      <c r="N81" s="13"/>
      <c r="O81" s="14"/>
      <c r="P81" s="31" t="str" cm="1">
        <f t="array" ref="P81">IF(AND(ISBLANK(N81), ISBLANK(O81)), "", IFERROR(LOOKUP(2,1/(P$9:P80&lt;&gt;""),P$9:P80), 0) + N(N81) - N(O81))</f>
        <v/>
      </c>
      <c r="Q81" s="12" t="str" cm="1">
        <f t="array" ref="Q81">IF(
  AND(D81="", E81="", F81="", H81="", I81="", K81="", L81="", N81="", O81=""),
  "",
  IFERROR(LOOKUP(2,1/(G$9:G81&lt;&gt;""),G$9:G81),0)
  + IFERROR(LOOKUP(2,1/(J$9:J81&lt;&gt;""),J$9:J81),0)
  + IFERROR(LOOKUP(2,1/(M$9:M81&lt;&gt;""),M$9:M81),0)
  + IFERROR(LOOKUP(2,1/(P$9:P81&lt;&gt;""),P$9:P81),0)
)</f>
        <v/>
      </c>
      <c r="R81" s="16" t="str" cm="1">
        <f t="array" ref="R81">IF(
  OR(COUNT(E81, H81, K81, N81)=0, ISNUMBER(SEARCH("製造", C81))),
  "",
  MAX(0,
    LOOKUP(2,1/(R$9:R80&lt;&gt;""), R$9:R80)
    - IF(E81="", 0, E81)
    - IF(H81="", 0, H81)
    - IF(K81="", 0, K81)
    - IF(N81="", 0, N81)
  )
)</f>
        <v/>
      </c>
    </row>
    <row r="82" spans="2:18" ht="15">
      <c r="B82" s="11"/>
      <c r="C82" s="16"/>
      <c r="D82" s="16"/>
      <c r="E82" s="13"/>
      <c r="F82" s="14"/>
      <c r="G82" s="31" t="str" cm="1">
        <f t="array" ref="G82">IF(AND(ISBLANK(E82), ISBLANK(F82)), "", IFERROR(LOOKUP(2,1/(G$9:G81&lt;&gt;""),G$9:G81), 0) + N(E82) - N(F82))</f>
        <v/>
      </c>
      <c r="H82" s="13"/>
      <c r="I82" s="14"/>
      <c r="J82" s="31" t="str" cm="1">
        <f t="array" ref="J82">IF(AND(ISBLANK(H82), ISBLANK(I82)), "", IFERROR(LOOKUP(2,1/(J$9:J81&lt;&gt;""),J$9:J81), 0) + N(H82) - N(I82))</f>
        <v/>
      </c>
      <c r="K82" s="13"/>
      <c r="L82" s="14"/>
      <c r="M82" s="31" t="str" cm="1">
        <f t="array" ref="M82">IF(AND(ISBLANK(K82), ISBLANK(L82)), "", IFERROR(LOOKUP(2,1/(M$9:M81&lt;&gt;""),M$9:M81), 0) + N(K82) - N(L82))</f>
        <v/>
      </c>
      <c r="N82" s="13"/>
      <c r="O82" s="14"/>
      <c r="P82" s="31" t="str" cm="1">
        <f t="array" ref="P82">IF(AND(ISBLANK(N82), ISBLANK(O82)), "", IFERROR(LOOKUP(2,1/(P$9:P81&lt;&gt;""),P$9:P81), 0) + N(N82) - N(O82))</f>
        <v/>
      </c>
      <c r="Q82" s="12" t="str" cm="1">
        <f t="array" ref="Q82">IF(
  AND(D82="", E82="", F82="", H82="", I82="", K82="", L82="", N82="", O82=""),
  "",
  IFERROR(LOOKUP(2,1/(G$9:G82&lt;&gt;""),G$9:G82),0)
  + IFERROR(LOOKUP(2,1/(J$9:J82&lt;&gt;""),J$9:J82),0)
  + IFERROR(LOOKUP(2,1/(M$9:M82&lt;&gt;""),M$9:M82),0)
  + IFERROR(LOOKUP(2,1/(P$9:P82&lt;&gt;""),P$9:P82),0)
)</f>
        <v/>
      </c>
      <c r="R82" s="16" t="str" cm="1">
        <f t="array" ref="R82">IF(
  OR(COUNT(E82, H82, K82, N82)=0, ISNUMBER(SEARCH("製造", C82))),
  "",
  MAX(0,
    LOOKUP(2,1/(R$9:R81&lt;&gt;""), R$9:R81)
    - IF(E82="", 0, E82)
    - IF(H82="", 0, H82)
    - IF(K82="", 0, K82)
    - IF(N82="", 0, N82)
  )
)</f>
        <v/>
      </c>
    </row>
    <row r="83" spans="2:18" ht="15">
      <c r="B83" s="11"/>
      <c r="C83" s="16"/>
      <c r="D83" s="16"/>
      <c r="E83" s="13"/>
      <c r="F83" s="14"/>
      <c r="G83" s="31" t="str" cm="1">
        <f t="array" ref="G83">IF(AND(ISBLANK(E83), ISBLANK(F83)), "", IFERROR(LOOKUP(2,1/(G$9:G82&lt;&gt;""),G$9:G82), 0) + N(E83) - N(F83))</f>
        <v/>
      </c>
      <c r="H83" s="13"/>
      <c r="I83" s="14"/>
      <c r="J83" s="31" t="str" cm="1">
        <f t="array" ref="J83">IF(AND(ISBLANK(H83), ISBLANK(I83)), "", IFERROR(LOOKUP(2,1/(J$9:J82&lt;&gt;""),J$9:J82), 0) + N(H83) - N(I83))</f>
        <v/>
      </c>
      <c r="K83" s="13"/>
      <c r="L83" s="14"/>
      <c r="M83" s="31" t="str" cm="1">
        <f t="array" ref="M83">IF(AND(ISBLANK(K83), ISBLANK(L83)), "", IFERROR(LOOKUP(2,1/(M$9:M82&lt;&gt;""),M$9:M82), 0) + N(K83) - N(L83))</f>
        <v/>
      </c>
      <c r="N83" s="13"/>
      <c r="O83" s="14"/>
      <c r="P83" s="31" t="str" cm="1">
        <f t="array" ref="P83">IF(AND(ISBLANK(N83), ISBLANK(O83)), "", IFERROR(LOOKUP(2,1/(P$9:P82&lt;&gt;""),P$9:P82), 0) + N(N83) - N(O83))</f>
        <v/>
      </c>
      <c r="Q83" s="12" t="str" cm="1">
        <f t="array" ref="Q83">IF(
  AND(D83="", E83="", F83="", H83="", I83="", K83="", L83="", N83="", O83=""),
  "",
  IFERROR(LOOKUP(2,1/(G$9:G83&lt;&gt;""),G$9:G83),0)
  + IFERROR(LOOKUP(2,1/(J$9:J83&lt;&gt;""),J$9:J83),0)
  + IFERROR(LOOKUP(2,1/(M$9:M83&lt;&gt;""),M$9:M83),0)
  + IFERROR(LOOKUP(2,1/(P$9:P83&lt;&gt;""),P$9:P83),0)
)</f>
        <v/>
      </c>
      <c r="R83" s="16" t="str" cm="1">
        <f t="array" ref="R83">IF(
  OR(COUNT(E83, H83, K83, N83)=0, ISNUMBER(SEARCH("製造", C83))),
  "",
  MAX(0,
    LOOKUP(2,1/(R$9:R82&lt;&gt;""), R$9:R82)
    - IF(E83="", 0, E83)
    - IF(H83="", 0, H83)
    - IF(K83="", 0, K83)
    - IF(N83="", 0, N83)
  )
)</f>
        <v/>
      </c>
    </row>
    <row r="84" spans="2:18" ht="15">
      <c r="B84" s="11"/>
      <c r="C84" s="16"/>
      <c r="D84" s="16"/>
      <c r="E84" s="13"/>
      <c r="F84" s="14"/>
      <c r="G84" s="31" t="str" cm="1">
        <f t="array" ref="G84">IF(AND(ISBLANK(E84), ISBLANK(F84)), "", IFERROR(LOOKUP(2,1/(G$9:G83&lt;&gt;""),G$9:G83), 0) + N(E84) - N(F84))</f>
        <v/>
      </c>
      <c r="H84" s="13"/>
      <c r="I84" s="14"/>
      <c r="J84" s="31" t="str" cm="1">
        <f t="array" ref="J84">IF(AND(ISBLANK(H84), ISBLANK(I84)), "", IFERROR(LOOKUP(2,1/(J$9:J83&lt;&gt;""),J$9:J83), 0) + N(H84) - N(I84))</f>
        <v/>
      </c>
      <c r="K84" s="13"/>
      <c r="L84" s="14"/>
      <c r="M84" s="31" t="str" cm="1">
        <f t="array" ref="M84">IF(AND(ISBLANK(K84), ISBLANK(L84)), "", IFERROR(LOOKUP(2,1/(M$9:M83&lt;&gt;""),M$9:M83), 0) + N(K84) - N(L84))</f>
        <v/>
      </c>
      <c r="N84" s="13"/>
      <c r="O84" s="14"/>
      <c r="P84" s="31" t="str" cm="1">
        <f t="array" ref="P84">IF(AND(ISBLANK(N84), ISBLANK(O84)), "", IFERROR(LOOKUP(2,1/(P$9:P83&lt;&gt;""),P$9:P83), 0) + N(N84) - N(O84))</f>
        <v/>
      </c>
      <c r="Q84" s="12" t="str" cm="1">
        <f t="array" ref="Q84">IF(
  AND(D84="", E84="", F84="", H84="", I84="", K84="", L84="", N84="", O84=""),
  "",
  IFERROR(LOOKUP(2,1/(G$9:G84&lt;&gt;""),G$9:G84),0)
  + IFERROR(LOOKUP(2,1/(J$9:J84&lt;&gt;""),J$9:J84),0)
  + IFERROR(LOOKUP(2,1/(M$9:M84&lt;&gt;""),M$9:M84),0)
  + IFERROR(LOOKUP(2,1/(P$9:P84&lt;&gt;""),P$9:P84),0)
)</f>
        <v/>
      </c>
      <c r="R84" s="16" t="str" cm="1">
        <f t="array" ref="R84">IF(
  OR(COUNT(E84, H84, K84, N84)=0, ISNUMBER(SEARCH("製造", C84))),
  "",
  MAX(0,
    LOOKUP(2,1/(R$9:R83&lt;&gt;""), R$9:R83)
    - IF(E84="", 0, E84)
    - IF(H84="", 0, H84)
    - IF(K84="", 0, K84)
    - IF(N84="", 0, N84)
  )
)</f>
        <v/>
      </c>
    </row>
    <row r="85" spans="2:18" ht="15">
      <c r="B85" s="11"/>
      <c r="C85" s="16"/>
      <c r="D85" s="16"/>
      <c r="E85" s="13"/>
      <c r="F85" s="14"/>
      <c r="G85" s="31" t="str" cm="1">
        <f t="array" ref="G85">IF(AND(ISBLANK(E85), ISBLANK(F85)), "", IFERROR(LOOKUP(2,1/(G$9:G84&lt;&gt;""),G$9:G84), 0) + N(E85) - N(F85))</f>
        <v/>
      </c>
      <c r="H85" s="13"/>
      <c r="I85" s="14"/>
      <c r="J85" s="31" t="str" cm="1">
        <f t="array" ref="J85">IF(AND(ISBLANK(H85), ISBLANK(I85)), "", IFERROR(LOOKUP(2,1/(J$9:J84&lt;&gt;""),J$9:J84), 0) + N(H85) - N(I85))</f>
        <v/>
      </c>
      <c r="K85" s="13"/>
      <c r="L85" s="14"/>
      <c r="M85" s="31" t="str" cm="1">
        <f t="array" ref="M85">IF(AND(ISBLANK(K85), ISBLANK(L85)), "", IFERROR(LOOKUP(2,1/(M$9:M84&lt;&gt;""),M$9:M84), 0) + N(K85) - N(L85))</f>
        <v/>
      </c>
      <c r="N85" s="13"/>
      <c r="O85" s="14"/>
      <c r="P85" s="31" t="str" cm="1">
        <f t="array" ref="P85">IF(AND(ISBLANK(N85), ISBLANK(O85)), "", IFERROR(LOOKUP(2,1/(P$9:P84&lt;&gt;""),P$9:P84), 0) + N(N85) - N(O85))</f>
        <v/>
      </c>
      <c r="Q85" s="12" t="str" cm="1">
        <f t="array" ref="Q85">IF(
  AND(D85="", E85="", F85="", H85="", I85="", K85="", L85="", N85="", O85=""),
  "",
  IFERROR(LOOKUP(2,1/(G$9:G85&lt;&gt;""),G$9:G85),0)
  + IFERROR(LOOKUP(2,1/(J$9:J85&lt;&gt;""),J$9:J85),0)
  + IFERROR(LOOKUP(2,1/(M$9:M85&lt;&gt;""),M$9:M85),0)
  + IFERROR(LOOKUP(2,1/(P$9:P85&lt;&gt;""),P$9:P85),0)
)</f>
        <v/>
      </c>
      <c r="R85" s="16" t="str" cm="1">
        <f t="array" ref="R85">IF(
  OR(COUNT(E85, H85, K85, N85)=0, ISNUMBER(SEARCH("製造", C85))),
  "",
  MAX(0,
    LOOKUP(2,1/(R$9:R84&lt;&gt;""), R$9:R84)
    - IF(E85="", 0, E85)
    - IF(H85="", 0, H85)
    - IF(K85="", 0, K85)
    - IF(N85="", 0, N85)
  )
)</f>
        <v/>
      </c>
    </row>
    <row r="86" spans="2:18" ht="15">
      <c r="B86" s="45"/>
      <c r="C86" s="47"/>
      <c r="D86" s="47"/>
      <c r="E86" s="43"/>
      <c r="F86" s="40"/>
      <c r="G86" s="41" t="str" cm="1">
        <f t="array" ref="G86">IF(AND(ISBLANK(E86), ISBLANK(F86)), "", IFERROR(LOOKUP(2,1/(G$9:G85&lt;&gt;""),G$9:G85), 0) + N(E86) - N(F86))</f>
        <v/>
      </c>
      <c r="H86" s="43"/>
      <c r="I86" s="40"/>
      <c r="J86" s="41" t="str" cm="1">
        <f t="array" ref="J86">IF(AND(ISBLANK(H86), ISBLANK(I86)), "", IFERROR(LOOKUP(2,1/(J$9:J85&lt;&gt;""),J$9:J85), 0) + N(H86) - N(I86))</f>
        <v/>
      </c>
      <c r="K86" s="43"/>
      <c r="L86" s="40"/>
      <c r="M86" s="41" t="str" cm="1">
        <f t="array" ref="M86">IF(AND(ISBLANK(K86), ISBLANK(L86)), "", IFERROR(LOOKUP(2,1/(M$9:M85&lt;&gt;""),M$9:M85), 0) + N(K86) - N(L86))</f>
        <v/>
      </c>
      <c r="N86" s="43"/>
      <c r="O86" s="40"/>
      <c r="P86" s="41" t="str" cm="1">
        <f t="array" ref="P86">IF(AND(ISBLANK(N86), ISBLANK(O86)), "", IFERROR(LOOKUP(2,1/(P$9:P85&lt;&gt;""),P$9:P85), 0) + N(N86) - N(O86))</f>
        <v/>
      </c>
      <c r="Q86" s="206" t="str" cm="1">
        <f t="array" ref="Q86">IF(
  AND(D86="", E86="", F86="", H86="", I86="", K86="", L86="", N86="", O86=""),
  "",
  IFERROR(LOOKUP(2,1/(G$9:G86&lt;&gt;""),G$9:G86),0)
  + IFERROR(LOOKUP(2,1/(J$9:J86&lt;&gt;""),J$9:J86),0)
  + IFERROR(LOOKUP(2,1/(M$9:M86&lt;&gt;""),M$9:M86),0)
  + IFERROR(LOOKUP(2,1/(P$9:P86&lt;&gt;""),P$9:P86),0)
)</f>
        <v/>
      </c>
      <c r="R86" s="47" t="str" cm="1">
        <f t="array" ref="R86">IF(
  OR(COUNT(E86, H86, K86, N86)=0, ISNUMBER(SEARCH("製造", C86))),
  "",
  MAX(0,
    LOOKUP(2,1/(R$9:R85&lt;&gt;""), R$9:R85)
    - IF(E86="", 0, E86)
    - IF(H86="", 0, H86)
    - IF(K86="", 0, K86)
    - IF(N86="", 0, N86)
  )
)</f>
        <v/>
      </c>
    </row>
  </sheetData>
  <mergeCells count="11">
    <mergeCell ref="R7:R8"/>
    <mergeCell ref="B2:R3"/>
    <mergeCell ref="B6:R6"/>
    <mergeCell ref="B7:B8"/>
    <mergeCell ref="C7:C8"/>
    <mergeCell ref="D7:D8"/>
    <mergeCell ref="E7:G7"/>
    <mergeCell ref="H7:J7"/>
    <mergeCell ref="K7:M7"/>
    <mergeCell ref="N7:P7"/>
    <mergeCell ref="Q7:Q8"/>
  </mergeCells>
  <pageMargins left="0.7" right="0.7" top="0.75" bottom="0.75" header="0.3" footer="0.3"/>
  <pageSetup paperSize="9" fitToHeight="0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6CC4-B57C-4D84-A6A4-A98E44B67E94}">
  <sheetPr>
    <tabColor theme="5" tint="0.79998168889431442"/>
    <pageSetUpPr fitToPage="1"/>
  </sheetPr>
  <dimension ref="B2:M86"/>
  <sheetViews>
    <sheetView workbookViewId="0"/>
  </sheetViews>
  <sheetFormatPr defaultRowHeight="13.5"/>
  <cols>
    <col min="1" max="1" width="9.140625" style="5"/>
    <col min="2" max="2" width="9.7109375" style="7" customWidth="1"/>
    <col min="3" max="3" width="40.7109375" style="5" customWidth="1"/>
    <col min="4" max="11" width="7.7109375" style="5" customWidth="1"/>
    <col min="12" max="13" width="9.7109375" style="5" customWidth="1"/>
    <col min="14" max="15" width="9.140625" style="5"/>
    <col min="16" max="16" width="9.42578125" style="5" bestFit="1" customWidth="1"/>
    <col min="17" max="16384" width="9.140625" style="5"/>
  </cols>
  <sheetData>
    <row r="2" spans="2:13" ht="15" customHeight="1">
      <c r="B2" s="189" t="str">
        <f>"令和" &amp; 表紙!F2 &amp; "年度　有害鳥獣駆除用火薬・銃用雷管　管理帳簿"</f>
        <v>令和XX年度　有害鳥獣駆除用火薬・銃用雷管　管理帳簿</v>
      </c>
      <c r="C2" s="189"/>
      <c r="D2" s="189"/>
      <c r="E2" s="189"/>
      <c r="F2" s="189"/>
      <c r="G2" s="189"/>
      <c r="H2" s="189"/>
      <c r="I2" s="189"/>
      <c r="J2" s="189"/>
      <c r="K2" s="189"/>
      <c r="L2" s="37"/>
      <c r="M2" s="37"/>
    </row>
    <row r="3" spans="2:13" ht="15" customHeight="1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37"/>
      <c r="M3" s="37"/>
    </row>
    <row r="4" spans="2:1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13" ht="15">
      <c r="B5" s="8"/>
      <c r="C5" s="8"/>
      <c r="D5" s="8"/>
      <c r="E5" s="8"/>
      <c r="F5" s="8"/>
      <c r="G5" s="8"/>
      <c r="H5" s="8"/>
      <c r="I5" s="8"/>
      <c r="J5" s="8"/>
      <c r="K5" s="8"/>
    </row>
    <row r="6" spans="2:13" ht="15">
      <c r="B6" s="190" t="s">
        <v>32</v>
      </c>
      <c r="C6" s="190"/>
      <c r="D6" s="190"/>
      <c r="E6" s="190"/>
      <c r="F6" s="190"/>
      <c r="G6" s="190"/>
      <c r="H6" s="190"/>
      <c r="I6" s="190"/>
      <c r="J6" s="190"/>
      <c r="K6" s="190"/>
      <c r="L6" s="38"/>
      <c r="M6" s="38"/>
    </row>
    <row r="7" spans="2:13" ht="30" customHeight="1">
      <c r="B7" s="192" t="s">
        <v>33</v>
      </c>
      <c r="C7" s="194" t="s">
        <v>34</v>
      </c>
      <c r="D7" s="202" t="s">
        <v>10</v>
      </c>
      <c r="E7" s="202"/>
      <c r="F7" s="202"/>
      <c r="G7" s="203"/>
      <c r="H7" s="204" t="s">
        <v>45</v>
      </c>
      <c r="I7" s="204"/>
      <c r="J7" s="204"/>
      <c r="K7" s="205"/>
    </row>
    <row r="8" spans="2:13" ht="16.5">
      <c r="B8" s="193"/>
      <c r="C8" s="195"/>
      <c r="D8" s="72" t="s">
        <v>42</v>
      </c>
      <c r="E8" s="55" t="s">
        <v>43</v>
      </c>
      <c r="F8" s="56" t="s">
        <v>44</v>
      </c>
      <c r="G8" s="57" t="s">
        <v>46</v>
      </c>
      <c r="H8" s="62" t="s">
        <v>42</v>
      </c>
      <c r="I8" s="63" t="s">
        <v>43</v>
      </c>
      <c r="J8" s="70" t="s">
        <v>44</v>
      </c>
      <c r="K8" s="64" t="s">
        <v>46</v>
      </c>
    </row>
    <row r="9" spans="2:13" ht="15">
      <c r="B9" s="17"/>
      <c r="C9" s="12"/>
      <c r="D9" s="18"/>
      <c r="E9" s="19"/>
      <c r="F9" s="19"/>
      <c r="G9" s="15"/>
      <c r="H9" s="18"/>
      <c r="I9" s="50"/>
      <c r="J9" s="19"/>
      <c r="K9" s="15"/>
    </row>
    <row r="10" spans="2:13" ht="15">
      <c r="B10" s="76"/>
      <c r="C10" s="77"/>
      <c r="D10" s="78"/>
      <c r="E10" s="79"/>
      <c r="F10" s="79" t="str" cm="1">
        <f t="array" ref="F10">IF(AND(D10="", E10=""), "", IFERROR(LOOKUP(2,1/(F$9:F9&lt;&gt;""),F$9:F9), 0) + N(D10) - N(E10))</f>
        <v/>
      </c>
      <c r="G10" s="80" t="str" cm="1">
        <f t="array" ref="G10">IF(D10="", "",
  IFERROR(LOOKUP(2,1/(G$9:G9&lt;&gt;""), G$9:G9) - D10, "")
)</f>
        <v/>
      </c>
      <c r="H10" s="78"/>
      <c r="I10" s="49"/>
      <c r="J10" s="79" t="str" cm="1">
        <f t="array" ref="J10">IF(AND(H10="", I10=""), "", IFERROR(LOOKUP(2,1/(J$9:J9&lt;&gt;""), J$9:J9), 0) + N(H10) - N(I10))</f>
        <v/>
      </c>
      <c r="K10" s="81" t="str" cm="1">
        <f t="array" ref="K10">IF(H10="", "",
  IFERROR(LOOKUP(2,1/(K$9:K9&lt;&gt;""), K$9:K9) - H10, "")
)</f>
        <v/>
      </c>
    </row>
    <row r="11" spans="2:13" ht="15">
      <c r="B11" s="76"/>
      <c r="C11" s="77"/>
      <c r="D11" s="78"/>
      <c r="E11" s="79"/>
      <c r="F11" s="79" t="str" cm="1">
        <f t="array" ref="F11">IF(AND(D11="", E11=""), "", IFERROR(LOOKUP(2,1/(F$9:F10&lt;&gt;""),F$9:F10), 0) + N(D11) - N(E11))</f>
        <v/>
      </c>
      <c r="G11" s="80" t="str" cm="1">
        <f t="array" ref="G11">IF(D11="", "",
  IFERROR(LOOKUP(2,1/(G$9:G10&lt;&gt;""), G$9:G10) - D11, "")
)</f>
        <v/>
      </c>
      <c r="H11" s="78"/>
      <c r="I11" s="79"/>
      <c r="J11" s="79" t="str" cm="1">
        <f t="array" ref="J11">IF(AND(H11="", I11=""), "", IFERROR(LOOKUP(2,1/(J$9:J10&lt;&gt;""), J$9:J10), 0) + N(H11) - N(I11))</f>
        <v/>
      </c>
      <c r="K11" s="81" t="str" cm="1">
        <f t="array" ref="K11">IF(H11="", "",
  IFERROR(LOOKUP(2,1/(K$9:K10&lt;&gt;""), K$9:K10) - H11, "")
)</f>
        <v/>
      </c>
    </row>
    <row r="12" spans="2:13" ht="15">
      <c r="B12" s="76"/>
      <c r="C12" s="77"/>
      <c r="D12" s="78"/>
      <c r="E12" s="79"/>
      <c r="F12" s="79" t="str" cm="1">
        <f t="array" ref="F12">IF(AND(D12="", E12=""), "", IFERROR(LOOKUP(2,1/(F$9:F11&lt;&gt;""),F$9:F11), 0) + N(D12) - N(E12))</f>
        <v/>
      </c>
      <c r="G12" s="80" t="str" cm="1">
        <f t="array" ref="G12">IF(D12="", "",
  IFERROR(LOOKUP(2,1/(G$9:G11&lt;&gt;""), G$9:G11) - D12, "")
)</f>
        <v/>
      </c>
      <c r="H12" s="78"/>
      <c r="I12" s="79"/>
      <c r="J12" s="79" t="str" cm="1">
        <f t="array" ref="J12">IF(AND(H12="", I12=""), "", IFERROR(LOOKUP(2,1/(J$9:J11&lt;&gt;""), J$9:J11), 0) + N(H12) - N(I12))</f>
        <v/>
      </c>
      <c r="K12" s="81" t="str" cm="1">
        <f t="array" ref="K12">IF(H12="", "",
  IFERROR(LOOKUP(2,1/(K$9:K11&lt;&gt;""), K$9:K11) - H12, "")
)</f>
        <v/>
      </c>
    </row>
    <row r="13" spans="2:13" ht="15">
      <c r="B13" s="76"/>
      <c r="C13" s="77"/>
      <c r="D13" s="78"/>
      <c r="E13" s="79"/>
      <c r="F13" s="79" t="str" cm="1">
        <f t="array" ref="F13">IF(AND(D13="", E13=""), "", IFERROR(LOOKUP(2,1/(F$9:F12&lt;&gt;""),F$9:F12), 0) + N(D13) - N(E13))</f>
        <v/>
      </c>
      <c r="G13" s="80" t="str" cm="1">
        <f t="array" ref="G13">IF(D13="", "",
  IFERROR(LOOKUP(2,1/(G$9:G12&lt;&gt;""), G$9:G12) - D13, "")
)</f>
        <v/>
      </c>
      <c r="H13" s="78"/>
      <c r="I13" s="79"/>
      <c r="J13" s="79" t="str" cm="1">
        <f t="array" ref="J13">IF(AND(H13="", I13=""), "", IFERROR(LOOKUP(2,1/(J$9:J12&lt;&gt;""), J$9:J12), 0) + N(H13) - N(I13))</f>
        <v/>
      </c>
      <c r="K13" s="81" t="str" cm="1">
        <f t="array" ref="K13">IF(H13="", "",
  IFERROR(LOOKUP(2,1/(K$9:K12&lt;&gt;""), K$9:K12) - H13, "")
)</f>
        <v/>
      </c>
    </row>
    <row r="14" spans="2:13" ht="15">
      <c r="B14" s="76"/>
      <c r="C14" s="77"/>
      <c r="D14" s="78"/>
      <c r="E14" s="79"/>
      <c r="F14" s="79" t="str" cm="1">
        <f t="array" ref="F14">IF(AND(D14="", E14=""), "", IFERROR(LOOKUP(2,1/(F$9:F13&lt;&gt;""),F$9:F13), 0) + N(D14) - N(E14))</f>
        <v/>
      </c>
      <c r="G14" s="80" t="str" cm="1">
        <f t="array" ref="G14">IF(D14="", "",
  IFERROR(LOOKUP(2,1/(G$9:G13&lt;&gt;""), G$9:G13) - D14, "")
)</f>
        <v/>
      </c>
      <c r="H14" s="78"/>
      <c r="I14" s="79"/>
      <c r="J14" s="79" t="str" cm="1">
        <f t="array" ref="J14">IF(AND(H14="", I14=""), "", IFERROR(LOOKUP(2,1/(J$9:J13&lt;&gt;""), J$9:J13), 0) + N(H14) - N(I14))</f>
        <v/>
      </c>
      <c r="K14" s="81" t="str" cm="1">
        <f t="array" ref="K14">IF(H14="", "",
  IFERROR(LOOKUP(2,1/(K$9:K13&lt;&gt;""), K$9:K13) - H14, "")
)</f>
        <v/>
      </c>
    </row>
    <row r="15" spans="2:13" ht="15">
      <c r="B15" s="76"/>
      <c r="C15" s="77"/>
      <c r="D15" s="78"/>
      <c r="E15" s="79"/>
      <c r="F15" s="79" t="str" cm="1">
        <f t="array" ref="F15">IF(AND(D15="", E15=""), "", IFERROR(LOOKUP(2,1/(F$9:F14&lt;&gt;""),F$9:F14), 0) + N(D15) - N(E15))</f>
        <v/>
      </c>
      <c r="G15" s="80" t="str" cm="1">
        <f t="array" ref="G15">IF(D15="", "",
  IFERROR(LOOKUP(2,1/(G$9:G14&lt;&gt;""), G$9:G14) - D15, "")
)</f>
        <v/>
      </c>
      <c r="H15" s="78"/>
      <c r="I15" s="79"/>
      <c r="J15" s="79" t="str" cm="1">
        <f t="array" ref="J15">IF(AND(H15="", I15=""), "", IFERROR(LOOKUP(2,1/(J$9:J14&lt;&gt;""), J$9:J14), 0) + N(H15) - N(I15))</f>
        <v/>
      </c>
      <c r="K15" s="81" t="str" cm="1">
        <f t="array" ref="K15">IF(H15="", "",
  IFERROR(LOOKUP(2,1/(K$9:K14&lt;&gt;""), K$9:K14) - H15, "")
)</f>
        <v/>
      </c>
    </row>
    <row r="16" spans="2:13" ht="15">
      <c r="B16" s="76"/>
      <c r="C16" s="77"/>
      <c r="D16" s="78"/>
      <c r="E16" s="79"/>
      <c r="F16" s="79" t="str" cm="1">
        <f t="array" ref="F16">IF(AND(D16="", E16=""), "", IFERROR(LOOKUP(2,1/(F$9:F15&lt;&gt;""),F$9:F15), 0) + N(D16) - N(E16))</f>
        <v/>
      </c>
      <c r="G16" s="80" t="str" cm="1">
        <f t="array" ref="G16">IF(D16="", "",
  IFERROR(LOOKUP(2,1/(G$9:G15&lt;&gt;""), G$9:G15) - D16, "")
)</f>
        <v/>
      </c>
      <c r="H16" s="78"/>
      <c r="I16" s="79"/>
      <c r="J16" s="79" t="str" cm="1">
        <f t="array" ref="J16">IF(AND(H16="", I16=""), "", IFERROR(LOOKUP(2,1/(J$9:J15&lt;&gt;""), J$9:J15), 0) + N(H16) - N(I16))</f>
        <v/>
      </c>
      <c r="K16" s="81" t="str" cm="1">
        <f t="array" ref="K16">IF(H16="", "",
  IFERROR(LOOKUP(2,1/(K$9:K15&lt;&gt;""), K$9:K15) - H16, "")
)</f>
        <v/>
      </c>
    </row>
    <row r="17" spans="2:11" ht="15">
      <c r="B17" s="76"/>
      <c r="C17" s="77"/>
      <c r="D17" s="78"/>
      <c r="E17" s="79"/>
      <c r="F17" s="79" t="str" cm="1">
        <f t="array" ref="F17">IF(AND(D17="", E17=""), "", IFERROR(LOOKUP(2,1/(F$9:F16&lt;&gt;""),F$9:F16), 0) + N(D17) - N(E17))</f>
        <v/>
      </c>
      <c r="G17" s="80" t="str" cm="1">
        <f t="array" ref="G17">IF(D17="", "",
  IFERROR(LOOKUP(2,1/(G$9:G16&lt;&gt;""), G$9:G16) - D17, "")
)</f>
        <v/>
      </c>
      <c r="H17" s="78"/>
      <c r="I17" s="79"/>
      <c r="J17" s="79" t="str" cm="1">
        <f t="array" ref="J17">IF(AND(H17="", I17=""), "", IFERROR(LOOKUP(2,1/(J$9:J16&lt;&gt;""), J$9:J16), 0) + N(H17) - N(I17))</f>
        <v/>
      </c>
      <c r="K17" s="81" t="str" cm="1">
        <f t="array" ref="K17">IF(H17="", "",
  IFERROR(LOOKUP(2,1/(K$9:K16&lt;&gt;""), K$9:K16) - H17, "")
)</f>
        <v/>
      </c>
    </row>
    <row r="18" spans="2:11" ht="15">
      <c r="B18" s="76"/>
      <c r="C18" s="77"/>
      <c r="D18" s="78"/>
      <c r="E18" s="79"/>
      <c r="F18" s="79" t="str" cm="1">
        <f t="array" ref="F18">IF(AND(D18="", E18=""), "", IFERROR(LOOKUP(2,1/(F$9:F17&lt;&gt;""),F$9:F17), 0) + N(D18) - N(E18))</f>
        <v/>
      </c>
      <c r="G18" s="80" t="str" cm="1">
        <f t="array" ref="G18">IF(D18="", "",
  IFERROR(LOOKUP(2,1/(G$9:G17&lt;&gt;""), G$9:G17) - D18, "")
)</f>
        <v/>
      </c>
      <c r="H18" s="78"/>
      <c r="I18" s="79"/>
      <c r="J18" s="79" t="str" cm="1">
        <f t="array" ref="J18">IF(AND(H18="", I18=""), "", IFERROR(LOOKUP(2,1/(J$9:J17&lt;&gt;""), J$9:J17), 0) + N(H18) - N(I18))</f>
        <v/>
      </c>
      <c r="K18" s="81" t="str" cm="1">
        <f t="array" ref="K18">IF(H18="", "",
  IFERROR(LOOKUP(2,1/(K$9:K17&lt;&gt;""), K$9:K17) - H18, "")
)</f>
        <v/>
      </c>
    </row>
    <row r="19" spans="2:11" ht="15">
      <c r="B19" s="76"/>
      <c r="C19" s="77"/>
      <c r="D19" s="78"/>
      <c r="E19" s="79"/>
      <c r="F19" s="79" t="str" cm="1">
        <f t="array" ref="F19">IF(AND(D19="", E19=""), "", IFERROR(LOOKUP(2,1/(F$9:F18&lt;&gt;""),F$9:F18), 0) + N(D19) - N(E19))</f>
        <v/>
      </c>
      <c r="G19" s="80" t="str" cm="1">
        <f t="array" ref="G19">IF(D19="", "",
  IFERROR(LOOKUP(2,1/(G$9:G18&lt;&gt;""), G$9:G18) - D19, "")
)</f>
        <v/>
      </c>
      <c r="H19" s="78"/>
      <c r="I19" s="79"/>
      <c r="J19" s="79" t="str" cm="1">
        <f t="array" ref="J19">IF(AND(H19="", I19=""), "", IFERROR(LOOKUP(2,1/(J$9:J18&lt;&gt;""), J$9:J18), 0) + N(H19) - N(I19))</f>
        <v/>
      </c>
      <c r="K19" s="81" t="str" cm="1">
        <f t="array" ref="K19">IF(H19="", "",
  IFERROR(LOOKUP(2,1/(K$9:K18&lt;&gt;""), K$9:K18) - H19, "")
)</f>
        <v/>
      </c>
    </row>
    <row r="20" spans="2:11" ht="15">
      <c r="B20" s="76"/>
      <c r="C20" s="77"/>
      <c r="D20" s="78"/>
      <c r="E20" s="79"/>
      <c r="F20" s="79" t="str" cm="1">
        <f t="array" ref="F20">IF(AND(D20="", E20=""), "", IFERROR(LOOKUP(2,1/(F$9:F19&lt;&gt;""),F$9:F19), 0) + N(D20) - N(E20))</f>
        <v/>
      </c>
      <c r="G20" s="80" t="str" cm="1">
        <f t="array" ref="G20">IF(D20="", "",
  IFERROR(LOOKUP(2,1/(G$9:G19&lt;&gt;""), G$9:G19) - D20, "")
)</f>
        <v/>
      </c>
      <c r="H20" s="78"/>
      <c r="I20" s="79"/>
      <c r="J20" s="79" t="str" cm="1">
        <f t="array" ref="J20">IF(AND(H20="", I20=""), "", IFERROR(LOOKUP(2,1/(J$9:J19&lt;&gt;""), J$9:J19), 0) + N(H20) - N(I20))</f>
        <v/>
      </c>
      <c r="K20" s="81" t="str" cm="1">
        <f t="array" ref="K20">IF(H20="", "",
  IFERROR(LOOKUP(2,1/(K$9:K19&lt;&gt;""), K$9:K19) - H20, "")
)</f>
        <v/>
      </c>
    </row>
    <row r="21" spans="2:11" ht="15">
      <c r="B21" s="76"/>
      <c r="C21" s="77"/>
      <c r="D21" s="78"/>
      <c r="E21" s="79"/>
      <c r="F21" s="79" t="str" cm="1">
        <f t="array" ref="F21">IF(AND(D21="", E21=""), "", IFERROR(LOOKUP(2,1/(F$9:F20&lt;&gt;""),F$9:F20), 0) + N(D21) - N(E21))</f>
        <v/>
      </c>
      <c r="G21" s="80" t="str" cm="1">
        <f t="array" ref="G21">IF(D21="", "",
  IFERROR(LOOKUP(2,1/(G$9:G20&lt;&gt;""), G$9:G20) - D21, "")
)</f>
        <v/>
      </c>
      <c r="H21" s="78"/>
      <c r="I21" s="79"/>
      <c r="J21" s="79" t="str" cm="1">
        <f t="array" ref="J21">IF(AND(H21="", I21=""), "", IFERROR(LOOKUP(2,1/(J$9:J20&lt;&gt;""), J$9:J20), 0) + N(H21) - N(I21))</f>
        <v/>
      </c>
      <c r="K21" s="81" t="str" cm="1">
        <f t="array" ref="K21">IF(H21="", "",
  IFERROR(LOOKUP(2,1/(K$9:K20&lt;&gt;""), K$9:K20) - H21, "")
)</f>
        <v/>
      </c>
    </row>
    <row r="22" spans="2:11" ht="15">
      <c r="B22" s="76"/>
      <c r="C22" s="77"/>
      <c r="D22" s="78"/>
      <c r="E22" s="79"/>
      <c r="F22" s="79" t="str" cm="1">
        <f t="array" ref="F22">IF(AND(D22="", E22=""), "", IFERROR(LOOKUP(2,1/(F$9:F21&lt;&gt;""),F$9:F21), 0) + N(D22) - N(E22))</f>
        <v/>
      </c>
      <c r="G22" s="80" t="str" cm="1">
        <f t="array" ref="G22">IF(D22="", "",
  IFERROR(LOOKUP(2,1/(G$9:G21&lt;&gt;""), G$9:G21) - D22, "")
)</f>
        <v/>
      </c>
      <c r="H22" s="78"/>
      <c r="I22" s="79"/>
      <c r="J22" s="79" t="str" cm="1">
        <f t="array" ref="J22">IF(AND(H22="", I22=""), "", IFERROR(LOOKUP(2,1/(J$9:J21&lt;&gt;""), J$9:J21), 0) + N(H22) - N(I22))</f>
        <v/>
      </c>
      <c r="K22" s="81" t="str" cm="1">
        <f t="array" ref="K22">IF(H22="", "",
  IFERROR(LOOKUP(2,1/(K$9:K21&lt;&gt;""), K$9:K21) - H22, "")
)</f>
        <v/>
      </c>
    </row>
    <row r="23" spans="2:11" ht="15">
      <c r="B23" s="76"/>
      <c r="C23" s="77"/>
      <c r="D23" s="78"/>
      <c r="E23" s="79"/>
      <c r="F23" s="79" t="str" cm="1">
        <f t="array" ref="F23">IF(AND(D23="", E23=""), "", IFERROR(LOOKUP(2,1/(F$9:F22&lt;&gt;""),F$9:F22), 0) + N(D23) - N(E23))</f>
        <v/>
      </c>
      <c r="G23" s="80" t="str" cm="1">
        <f t="array" ref="G23">IF(D23="", "",
  IFERROR(LOOKUP(2,1/(G$9:G22&lt;&gt;""), G$9:G22) - D23, "")
)</f>
        <v/>
      </c>
      <c r="H23" s="78"/>
      <c r="I23" s="79"/>
      <c r="J23" s="79" t="str" cm="1">
        <f t="array" ref="J23">IF(AND(H23="", I23=""), "", IFERROR(LOOKUP(2,1/(J$9:J22&lt;&gt;""), J$9:J22), 0) + N(H23) - N(I23))</f>
        <v/>
      </c>
      <c r="K23" s="81" t="str" cm="1">
        <f t="array" ref="K23">IF(H23="", "",
  IFERROR(LOOKUP(2,1/(K$9:K22&lt;&gt;""), K$9:K22) - H23, "")
)</f>
        <v/>
      </c>
    </row>
    <row r="24" spans="2:11" ht="15">
      <c r="B24" s="76"/>
      <c r="C24" s="77"/>
      <c r="D24" s="78"/>
      <c r="E24" s="79"/>
      <c r="F24" s="79" t="str" cm="1">
        <f t="array" ref="F24">IF(AND(D24="", E24=""), "", IFERROR(LOOKUP(2,1/(F$9:F23&lt;&gt;""),F$9:F23), 0) + N(D24) - N(E24))</f>
        <v/>
      </c>
      <c r="G24" s="80" t="str" cm="1">
        <f t="array" ref="G24">IF(D24="", "",
  IFERROR(LOOKUP(2,1/(G$9:G23&lt;&gt;""), G$9:G23) - D24, "")
)</f>
        <v/>
      </c>
      <c r="H24" s="78"/>
      <c r="I24" s="79"/>
      <c r="J24" s="79" t="str" cm="1">
        <f t="array" ref="J24">IF(AND(H24="", I24=""), "", IFERROR(LOOKUP(2,1/(J$9:J23&lt;&gt;""), J$9:J23), 0) + N(H24) - N(I24))</f>
        <v/>
      </c>
      <c r="K24" s="81" t="str" cm="1">
        <f t="array" ref="K24">IF(H24="", "",
  IFERROR(LOOKUP(2,1/(K$9:K23&lt;&gt;""), K$9:K23) - H24, "")
)</f>
        <v/>
      </c>
    </row>
    <row r="25" spans="2:11" ht="15">
      <c r="B25" s="76"/>
      <c r="C25" s="77"/>
      <c r="D25" s="78"/>
      <c r="E25" s="79"/>
      <c r="F25" s="79" t="str" cm="1">
        <f t="array" ref="F25">IF(AND(D25="", E25=""), "", IFERROR(LOOKUP(2,1/(F$9:F24&lt;&gt;""),F$9:F24), 0) + N(D25) - N(E25))</f>
        <v/>
      </c>
      <c r="G25" s="80" t="str" cm="1">
        <f t="array" ref="G25">IF(D25="", "",
  IFERROR(LOOKUP(2,1/(G$9:G24&lt;&gt;""), G$9:G24) - D25, "")
)</f>
        <v/>
      </c>
      <c r="H25" s="78"/>
      <c r="I25" s="79"/>
      <c r="J25" s="79" t="str" cm="1">
        <f t="array" ref="J25">IF(AND(H25="", I25=""), "", IFERROR(LOOKUP(2,1/(J$9:J24&lt;&gt;""), J$9:J24), 0) + N(H25) - N(I25))</f>
        <v/>
      </c>
      <c r="K25" s="81" t="str" cm="1">
        <f t="array" ref="K25">IF(H25="", "",
  IFERROR(LOOKUP(2,1/(K$9:K24&lt;&gt;""), K$9:K24) - H25, "")
)</f>
        <v/>
      </c>
    </row>
    <row r="26" spans="2:11" ht="15">
      <c r="B26" s="76"/>
      <c r="C26" s="77"/>
      <c r="D26" s="78"/>
      <c r="E26" s="79"/>
      <c r="F26" s="79" t="str" cm="1">
        <f t="array" ref="F26">IF(AND(D26="", E26=""), "", IFERROR(LOOKUP(2,1/(F$9:F25&lt;&gt;""),F$9:F25), 0) + N(D26) - N(E26))</f>
        <v/>
      </c>
      <c r="G26" s="80" t="str" cm="1">
        <f t="array" ref="G26">IF(D26="", "",
  IFERROR(LOOKUP(2,1/(G$9:G25&lt;&gt;""), G$9:G25) - D26, "")
)</f>
        <v/>
      </c>
      <c r="H26" s="78"/>
      <c r="I26" s="79"/>
      <c r="J26" s="79" t="str" cm="1">
        <f t="array" ref="J26">IF(AND(H26="", I26=""), "", IFERROR(LOOKUP(2,1/(J$9:J25&lt;&gt;""), J$9:J25), 0) + N(H26) - N(I26))</f>
        <v/>
      </c>
      <c r="K26" s="81" t="str" cm="1">
        <f t="array" ref="K26">IF(H26="", "",
  IFERROR(LOOKUP(2,1/(K$9:K25&lt;&gt;""), K$9:K25) - H26, "")
)</f>
        <v/>
      </c>
    </row>
    <row r="27" spans="2:11" ht="15">
      <c r="B27" s="76"/>
      <c r="C27" s="77"/>
      <c r="D27" s="78"/>
      <c r="E27" s="79"/>
      <c r="F27" s="79" t="str" cm="1">
        <f t="array" ref="F27">IF(AND(D27="", E27=""), "", IFERROR(LOOKUP(2,1/(F$9:F26&lt;&gt;""),F$9:F26), 0) + N(D27) - N(E27))</f>
        <v/>
      </c>
      <c r="G27" s="80" t="str" cm="1">
        <f t="array" ref="G27">IF(D27="", "",
  IFERROR(LOOKUP(2,1/(G$9:G26&lt;&gt;""), G$9:G26) - D27, "")
)</f>
        <v/>
      </c>
      <c r="H27" s="78"/>
      <c r="I27" s="79"/>
      <c r="J27" s="79" t="str" cm="1">
        <f t="array" ref="J27">IF(AND(H27="", I27=""), "", IFERROR(LOOKUP(2,1/(J$9:J26&lt;&gt;""), J$9:J26), 0) + N(H27) - N(I27))</f>
        <v/>
      </c>
      <c r="K27" s="81" t="str" cm="1">
        <f t="array" ref="K27">IF(H27="", "",
  IFERROR(LOOKUP(2,1/(K$9:K26&lt;&gt;""), K$9:K26) - H27, "")
)</f>
        <v/>
      </c>
    </row>
    <row r="28" spans="2:11" ht="15">
      <c r="B28" s="76"/>
      <c r="C28" s="77"/>
      <c r="D28" s="78"/>
      <c r="E28" s="79"/>
      <c r="F28" s="79" t="str" cm="1">
        <f t="array" ref="F28">IF(AND(D28="", E28=""), "", IFERROR(LOOKUP(2,1/(F$9:F27&lt;&gt;""),F$9:F27), 0) + N(D28) - N(E28))</f>
        <v/>
      </c>
      <c r="G28" s="80" t="str" cm="1">
        <f t="array" ref="G28">IF(D28="", "",
  IFERROR(LOOKUP(2,1/(G$9:G27&lt;&gt;""), G$9:G27) - D28, "")
)</f>
        <v/>
      </c>
      <c r="H28" s="78"/>
      <c r="I28" s="79"/>
      <c r="J28" s="79" t="str" cm="1">
        <f t="array" ref="J28">IF(AND(H28="", I28=""), "", IFERROR(LOOKUP(2,1/(J$9:J27&lt;&gt;""), J$9:J27), 0) + N(H28) - N(I28))</f>
        <v/>
      </c>
      <c r="K28" s="81" t="str" cm="1">
        <f t="array" ref="K28">IF(H28="", "",
  IFERROR(LOOKUP(2,1/(K$9:K27&lt;&gt;""), K$9:K27) - H28, "")
)</f>
        <v/>
      </c>
    </row>
    <row r="29" spans="2:11" ht="15">
      <c r="B29" s="76"/>
      <c r="C29" s="77"/>
      <c r="D29" s="78"/>
      <c r="E29" s="79"/>
      <c r="F29" s="79" t="str" cm="1">
        <f t="array" ref="F29">IF(AND(D29="", E29=""), "", IFERROR(LOOKUP(2,1/(F$9:F28&lt;&gt;""),F$9:F28), 0) + N(D29) - N(E29))</f>
        <v/>
      </c>
      <c r="G29" s="80" t="str" cm="1">
        <f t="array" ref="G29">IF(D29="", "",
  IFERROR(LOOKUP(2,1/(G$9:G28&lt;&gt;""), G$9:G28) - D29, "")
)</f>
        <v/>
      </c>
      <c r="H29" s="78"/>
      <c r="I29" s="79"/>
      <c r="J29" s="79" t="str" cm="1">
        <f t="array" ref="J29">IF(AND(H29="", I29=""), "", IFERROR(LOOKUP(2,1/(J$9:J28&lt;&gt;""), J$9:J28), 0) + N(H29) - N(I29))</f>
        <v/>
      </c>
      <c r="K29" s="81" t="str" cm="1">
        <f t="array" ref="K29">IF(H29="", "",
  IFERROR(LOOKUP(2,1/(K$9:K28&lt;&gt;""), K$9:K28) - H29, "")
)</f>
        <v/>
      </c>
    </row>
    <row r="30" spans="2:11" ht="15">
      <c r="B30" s="76"/>
      <c r="C30" s="77"/>
      <c r="D30" s="78"/>
      <c r="E30" s="79"/>
      <c r="F30" s="79" t="str" cm="1">
        <f t="array" ref="F30">IF(AND(D30="", E30=""), "", IFERROR(LOOKUP(2,1/(F$9:F29&lt;&gt;""),F$9:F29), 0) + N(D30) - N(E30))</f>
        <v/>
      </c>
      <c r="G30" s="80" t="str" cm="1">
        <f t="array" ref="G30">IF(D30="", "",
  IFERROR(LOOKUP(2,1/(G$9:G29&lt;&gt;""), G$9:G29) - D30, "")
)</f>
        <v/>
      </c>
      <c r="H30" s="78"/>
      <c r="I30" s="79"/>
      <c r="J30" s="79" t="str" cm="1">
        <f t="array" ref="J30">IF(AND(H30="", I30=""), "", IFERROR(LOOKUP(2,1/(J$9:J29&lt;&gt;""), J$9:J29), 0) + N(H30) - N(I30))</f>
        <v/>
      </c>
      <c r="K30" s="81" t="str" cm="1">
        <f t="array" ref="K30">IF(H30="", "",
  IFERROR(LOOKUP(2,1/(K$9:K29&lt;&gt;""), K$9:K29) - H30, "")
)</f>
        <v/>
      </c>
    </row>
    <row r="31" spans="2:11" ht="15">
      <c r="B31" s="76"/>
      <c r="C31" s="77"/>
      <c r="D31" s="78"/>
      <c r="E31" s="79"/>
      <c r="F31" s="79" t="str" cm="1">
        <f t="array" ref="F31">IF(AND(D31="", E31=""), "", IFERROR(LOOKUP(2,1/(F$9:F30&lt;&gt;""),F$9:F30), 0) + N(D31) - N(E31))</f>
        <v/>
      </c>
      <c r="G31" s="80" t="str" cm="1">
        <f t="array" ref="G31">IF(D31="", "",
  IFERROR(LOOKUP(2,1/(G$9:G30&lt;&gt;""), G$9:G30) - D31, "")
)</f>
        <v/>
      </c>
      <c r="H31" s="78"/>
      <c r="I31" s="79"/>
      <c r="J31" s="79" t="str" cm="1">
        <f t="array" ref="J31">IF(AND(H31="", I31=""), "", IFERROR(LOOKUP(2,1/(J$9:J30&lt;&gt;""), J$9:J30), 0) + N(H31) - N(I31))</f>
        <v/>
      </c>
      <c r="K31" s="81" t="str" cm="1">
        <f t="array" ref="K31">IF(H31="", "",
  IFERROR(LOOKUP(2,1/(K$9:K30&lt;&gt;""), K$9:K30) - H31, "")
)</f>
        <v/>
      </c>
    </row>
    <row r="32" spans="2:11" ht="15">
      <c r="B32" s="76"/>
      <c r="C32" s="77"/>
      <c r="D32" s="78"/>
      <c r="E32" s="79"/>
      <c r="F32" s="79" t="str" cm="1">
        <f t="array" ref="F32">IF(AND(D32="", E32=""), "", IFERROR(LOOKUP(2,1/(F$9:F31&lt;&gt;""),F$9:F31), 0) + N(D32) - N(E32))</f>
        <v/>
      </c>
      <c r="G32" s="80" t="str" cm="1">
        <f t="array" ref="G32">IF(D32="", "",
  IFERROR(LOOKUP(2,1/(G$9:G31&lt;&gt;""), G$9:G31) - D32, "")
)</f>
        <v/>
      </c>
      <c r="H32" s="78"/>
      <c r="I32" s="79"/>
      <c r="J32" s="79" t="str" cm="1">
        <f t="array" ref="J32">IF(AND(H32="", I32=""), "", IFERROR(LOOKUP(2,1/(J$9:J31&lt;&gt;""), J$9:J31), 0) + N(H32) - N(I32))</f>
        <v/>
      </c>
      <c r="K32" s="81" t="str" cm="1">
        <f t="array" ref="K32">IF(H32="", "",
  IFERROR(LOOKUP(2,1/(K$9:K31&lt;&gt;""), K$9:K31) - H32, "")
)</f>
        <v/>
      </c>
    </row>
    <row r="33" spans="2:11" ht="15">
      <c r="B33" s="82"/>
      <c r="C33" s="83"/>
      <c r="D33" s="84"/>
      <c r="E33" s="85"/>
      <c r="F33" s="79" t="str" cm="1">
        <f t="array" ref="F33">IF(AND(D33="", E33=""), "", IFERROR(LOOKUP(2,1/(F$9:F32&lt;&gt;""),F$9:F32), 0) + N(D33) - N(E33))</f>
        <v/>
      </c>
      <c r="G33" s="80" t="str" cm="1">
        <f t="array" ref="G33">IF(D33="", "",
  IFERROR(LOOKUP(2,1/(G$9:G32&lt;&gt;""), G$9:G32) - D33, "")
)</f>
        <v/>
      </c>
      <c r="H33" s="78"/>
      <c r="I33" s="79"/>
      <c r="J33" s="79" t="str" cm="1">
        <f t="array" ref="J33">IF(AND(H33="", I33=""), "", IFERROR(LOOKUP(2,1/(J$9:J32&lt;&gt;""), J$9:J32), 0) + N(H33) - N(I33))</f>
        <v/>
      </c>
      <c r="K33" s="81" t="str" cm="1">
        <f t="array" ref="K33">IF(H33="", "",
  IFERROR(LOOKUP(2,1/(K$9:K32&lt;&gt;""), K$9:K32) - H33, "")
)</f>
        <v/>
      </c>
    </row>
    <row r="34" spans="2:11" ht="15">
      <c r="B34" s="76"/>
      <c r="C34" s="77"/>
      <c r="D34" s="78"/>
      <c r="E34" s="79"/>
      <c r="F34" s="79" t="str" cm="1">
        <f t="array" ref="F34">IF(AND(D34="", E34=""), "", IFERROR(LOOKUP(2,1/(F$9:F33&lt;&gt;""),F$9:F33), 0) + N(D34) - N(E34))</f>
        <v/>
      </c>
      <c r="G34" s="80" t="str" cm="1">
        <f t="array" ref="G34">IF(D34="", "",
  IFERROR(LOOKUP(2,1/(G$9:G33&lt;&gt;""), G$9:G33) - D34, "")
)</f>
        <v/>
      </c>
      <c r="H34" s="78"/>
      <c r="I34" s="79"/>
      <c r="J34" s="79" t="str" cm="1">
        <f t="array" ref="J34">IF(AND(H34="", I34=""), "", IFERROR(LOOKUP(2,1/(J$9:J33&lt;&gt;""), J$9:J33), 0) + N(H34) - N(I34))</f>
        <v/>
      </c>
      <c r="K34" s="81" t="str" cm="1">
        <f t="array" ref="K34">IF(H34="", "",
  IFERROR(LOOKUP(2,1/(K$9:K33&lt;&gt;""), K$9:K33) - H34, "")
)</f>
        <v/>
      </c>
    </row>
    <row r="35" spans="2:11" ht="15">
      <c r="B35" s="76"/>
      <c r="C35" s="77"/>
      <c r="D35" s="78"/>
      <c r="E35" s="79"/>
      <c r="F35" s="79" t="str" cm="1">
        <f t="array" ref="F35">IF(AND(D35="", E35=""), "", IFERROR(LOOKUP(2,1/(F$9:F34&lt;&gt;""),F$9:F34), 0) + N(D35) - N(E35))</f>
        <v/>
      </c>
      <c r="G35" s="80" t="str" cm="1">
        <f t="array" ref="G35">IF(D35="", "",
  IFERROR(LOOKUP(2,1/(G$9:G34&lt;&gt;""), G$9:G34) - D35, "")
)</f>
        <v/>
      </c>
      <c r="H35" s="78"/>
      <c r="I35" s="79"/>
      <c r="J35" s="79" t="str" cm="1">
        <f t="array" ref="J35">IF(AND(H35="", I35=""), "", IFERROR(LOOKUP(2,1/(J$9:J34&lt;&gt;""), J$9:J34), 0) + N(H35) - N(I35))</f>
        <v/>
      </c>
      <c r="K35" s="81" t="str" cm="1">
        <f t="array" ref="K35">IF(H35="", "",
  IFERROR(LOOKUP(2,1/(K$9:K34&lt;&gt;""), K$9:K34) - H35, "")
)</f>
        <v/>
      </c>
    </row>
    <row r="36" spans="2:11" ht="15">
      <c r="B36" s="76"/>
      <c r="C36" s="77"/>
      <c r="D36" s="78"/>
      <c r="E36" s="79"/>
      <c r="F36" s="79" t="str" cm="1">
        <f t="array" ref="F36">IF(AND(D36="", E36=""), "", IFERROR(LOOKUP(2,1/(F$9:F35&lt;&gt;""),F$9:F35), 0) + N(D36) - N(E36))</f>
        <v/>
      </c>
      <c r="G36" s="80" t="str" cm="1">
        <f t="array" ref="G36">IF(D36="", "",
  IFERROR(LOOKUP(2,1/(G$9:G35&lt;&gt;""), G$9:G35) - D36, "")
)</f>
        <v/>
      </c>
      <c r="H36" s="78"/>
      <c r="I36" s="85"/>
      <c r="J36" s="79" t="str" cm="1">
        <f t="array" ref="J36">IF(AND(H36="", I36=""), "", IFERROR(LOOKUP(2,1/(J$9:J35&lt;&gt;""), J$9:J35), 0) + N(H36) - N(I36))</f>
        <v/>
      </c>
      <c r="K36" s="81" t="str" cm="1">
        <f t="array" ref="K36">IF(H36="", "",
  IFERROR(LOOKUP(2,1/(K$9:K35&lt;&gt;""), K$9:K35) - H36, "")
)</f>
        <v/>
      </c>
    </row>
    <row r="37" spans="2:11" ht="15">
      <c r="B37" s="76"/>
      <c r="C37" s="77"/>
      <c r="D37" s="78"/>
      <c r="E37" s="79"/>
      <c r="F37" s="79" t="str" cm="1">
        <f t="array" ref="F37">IF(AND(D37="", E37=""), "", IFERROR(LOOKUP(2,1/(F$9:F36&lt;&gt;""),F$9:F36), 0) + N(D37) - N(E37))</f>
        <v/>
      </c>
      <c r="G37" s="80" t="str" cm="1">
        <f t="array" ref="G37">IF(D37="", "",
  IFERROR(LOOKUP(2,1/(G$9:G36&lt;&gt;""), G$9:G36) - D37, "")
)</f>
        <v/>
      </c>
      <c r="H37" s="78"/>
      <c r="I37" s="79"/>
      <c r="J37" s="79" t="str" cm="1">
        <f t="array" ref="J37">IF(AND(H37="", I37=""), "", IFERROR(LOOKUP(2,1/(J$9:J36&lt;&gt;""), J$9:J36), 0) + N(H37) - N(I37))</f>
        <v/>
      </c>
      <c r="K37" s="81" t="str" cm="1">
        <f t="array" ref="K37">IF(H37="", "",
  IFERROR(LOOKUP(2,1/(K$9:K36&lt;&gt;""), K$9:K36) - H37, "")
)</f>
        <v/>
      </c>
    </row>
    <row r="38" spans="2:11" ht="15">
      <c r="B38" s="76"/>
      <c r="C38" s="77"/>
      <c r="D38" s="78"/>
      <c r="E38" s="79"/>
      <c r="F38" s="79" t="str" cm="1">
        <f t="array" ref="F38">IF(AND(D38="", E38=""), "", IFERROR(LOOKUP(2,1/(F$9:F37&lt;&gt;""),F$9:F37), 0) + N(D38) - N(E38))</f>
        <v/>
      </c>
      <c r="G38" s="80" t="str" cm="1">
        <f t="array" ref="G38">IF(D38="", "",
  IFERROR(LOOKUP(2,1/(G$9:G37&lt;&gt;""), G$9:G37) - D38, "")
)</f>
        <v/>
      </c>
      <c r="H38" s="78"/>
      <c r="I38" s="79"/>
      <c r="J38" s="79" t="str" cm="1">
        <f t="array" ref="J38">IF(AND(H38="", I38=""), "", IFERROR(LOOKUP(2,1/(J$9:J37&lt;&gt;""), J$9:J37), 0) + N(H38) - N(I38))</f>
        <v/>
      </c>
      <c r="K38" s="81" t="str" cm="1">
        <f t="array" ref="K38">IF(H38="", "",
  IFERROR(LOOKUP(2,1/(K$9:K37&lt;&gt;""), K$9:K37) - H38, "")
)</f>
        <v/>
      </c>
    </row>
    <row r="39" spans="2:11" ht="15">
      <c r="B39" s="76"/>
      <c r="C39" s="77"/>
      <c r="D39" s="78"/>
      <c r="E39" s="79"/>
      <c r="F39" s="79" t="str" cm="1">
        <f t="array" ref="F39">IF(AND(D39="", E39=""), "", IFERROR(LOOKUP(2,1/(F$9:F38&lt;&gt;""),F$9:F38), 0) + N(D39) - N(E39))</f>
        <v/>
      </c>
      <c r="G39" s="80" t="str" cm="1">
        <f t="array" ref="G39">IF(D39="", "",
  IFERROR(LOOKUP(2,1/(G$9:G38&lt;&gt;""), G$9:G38) - D39, "")
)</f>
        <v/>
      </c>
      <c r="H39" s="78"/>
      <c r="I39" s="79"/>
      <c r="J39" s="79" t="str" cm="1">
        <f t="array" ref="J39">IF(AND(H39="", I39=""), "", IFERROR(LOOKUP(2,1/(J$9:J38&lt;&gt;""), J$9:J38), 0) + N(H39) - N(I39))</f>
        <v/>
      </c>
      <c r="K39" s="81" t="str" cm="1">
        <f t="array" ref="K39">IF(H39="", "",
  IFERROR(LOOKUP(2,1/(K$9:K38&lt;&gt;""), K$9:K38) - H39, "")
)</f>
        <v/>
      </c>
    </row>
    <row r="40" spans="2:11" ht="15">
      <c r="B40" s="76"/>
      <c r="C40" s="77"/>
      <c r="D40" s="78"/>
      <c r="E40" s="79"/>
      <c r="F40" s="79" t="str" cm="1">
        <f t="array" ref="F40">IF(AND(D40="", E40=""), "", IFERROR(LOOKUP(2,1/(F$9:F39&lt;&gt;""),F$9:F39), 0) + N(D40) - N(E40))</f>
        <v/>
      </c>
      <c r="G40" s="80" t="str" cm="1">
        <f t="array" ref="G40">IF(D40="", "",
  IFERROR(LOOKUP(2,1/(G$9:G39&lt;&gt;""), G$9:G39) - D40, "")
)</f>
        <v/>
      </c>
      <c r="H40" s="78"/>
      <c r="I40" s="79"/>
      <c r="J40" s="79" t="str" cm="1">
        <f t="array" ref="J40">IF(AND(H40="", I40=""), "", IFERROR(LOOKUP(2,1/(J$9:J39&lt;&gt;""), J$9:J39), 0) + N(H40) - N(I40))</f>
        <v/>
      </c>
      <c r="K40" s="81" t="str" cm="1">
        <f t="array" ref="K40">IF(H40="", "",
  IFERROR(LOOKUP(2,1/(K$9:K39&lt;&gt;""), K$9:K39) - H40, "")
)</f>
        <v/>
      </c>
    </row>
    <row r="41" spans="2:11" ht="15">
      <c r="B41" s="76"/>
      <c r="C41" s="77"/>
      <c r="D41" s="78"/>
      <c r="E41" s="79"/>
      <c r="F41" s="79" t="str" cm="1">
        <f t="array" ref="F41">IF(AND(D41="", E41=""), "", IFERROR(LOOKUP(2,1/(F$9:F40&lt;&gt;""),F$9:F40), 0) + N(D41) - N(E41))</f>
        <v/>
      </c>
      <c r="G41" s="80" t="str" cm="1">
        <f t="array" ref="G41">IF(D41="", "",
  IFERROR(LOOKUP(2,1/(G$9:G40&lt;&gt;""), G$9:G40) - D41, "")
)</f>
        <v/>
      </c>
      <c r="H41" s="78"/>
      <c r="I41" s="79"/>
      <c r="J41" s="79" t="str" cm="1">
        <f t="array" ref="J41">IF(AND(H41="", I41=""), "", IFERROR(LOOKUP(2,1/(J$9:J40&lt;&gt;""), J$9:J40), 0) + N(H41) - N(I41))</f>
        <v/>
      </c>
      <c r="K41" s="81" t="str" cm="1">
        <f t="array" ref="K41">IF(H41="", "",
  IFERROR(LOOKUP(2,1/(K$9:K40&lt;&gt;""), K$9:K40) - H41, "")
)</f>
        <v/>
      </c>
    </row>
    <row r="42" spans="2:11" ht="15">
      <c r="B42" s="76"/>
      <c r="C42" s="77"/>
      <c r="D42" s="78"/>
      <c r="E42" s="79"/>
      <c r="F42" s="79" t="str" cm="1">
        <f t="array" ref="F42">IF(AND(D42="", E42=""), "", IFERROR(LOOKUP(2,1/(F$9:F41&lt;&gt;""),F$9:F41), 0) + N(D42) - N(E42))</f>
        <v/>
      </c>
      <c r="G42" s="80" t="str" cm="1">
        <f t="array" ref="G42">IF(D42="", "",
  IFERROR(LOOKUP(2,1/(G$9:G41&lt;&gt;""), G$9:G41) - D42, "")
)</f>
        <v/>
      </c>
      <c r="H42" s="78"/>
      <c r="I42" s="79"/>
      <c r="J42" s="79" t="str" cm="1">
        <f t="array" ref="J42">IF(AND(H42="", I42=""), "", IFERROR(LOOKUP(2,1/(J$9:J41&lt;&gt;""), J$9:J41), 0) + N(H42) - N(I42))</f>
        <v/>
      </c>
      <c r="K42" s="81" t="str" cm="1">
        <f t="array" ref="K42">IF(H42="", "",
  IFERROR(LOOKUP(2,1/(K$9:K41&lt;&gt;""), K$9:K41) - H42, "")
)</f>
        <v/>
      </c>
    </row>
    <row r="43" spans="2:11" ht="15">
      <c r="B43" s="76"/>
      <c r="C43" s="77"/>
      <c r="D43" s="78"/>
      <c r="E43" s="79"/>
      <c r="F43" s="79" t="str" cm="1">
        <f t="array" ref="F43">IF(AND(D43="", E43=""), "", IFERROR(LOOKUP(2,1/(F$9:F42&lt;&gt;""),F$9:F42), 0) + N(D43) - N(E43))</f>
        <v/>
      </c>
      <c r="G43" s="80" t="str" cm="1">
        <f t="array" ref="G43">IF(D43="", "",
  IFERROR(LOOKUP(2,1/(G$9:G42&lt;&gt;""), G$9:G42) - D43, "")
)</f>
        <v/>
      </c>
      <c r="H43" s="78"/>
      <c r="I43" s="79"/>
      <c r="J43" s="79" t="str" cm="1">
        <f t="array" ref="J43">IF(AND(H43="", I43=""), "", IFERROR(LOOKUP(2,1/(J$9:J42&lt;&gt;""), J$9:J42), 0) + N(H43) - N(I43))</f>
        <v/>
      </c>
      <c r="K43" s="81" t="str" cm="1">
        <f t="array" ref="K43">IF(H43="", "",
  IFERROR(LOOKUP(2,1/(K$9:K42&lt;&gt;""), K$9:K42) - H43, "")
)</f>
        <v/>
      </c>
    </row>
    <row r="44" spans="2:11" ht="15">
      <c r="B44" s="76"/>
      <c r="C44" s="77"/>
      <c r="D44" s="78"/>
      <c r="E44" s="79"/>
      <c r="F44" s="79" t="str" cm="1">
        <f t="array" ref="F44">IF(AND(D44="", E44=""), "", IFERROR(LOOKUP(2,1/(F$9:F43&lt;&gt;""),F$9:F43), 0) + N(D44) - N(E44))</f>
        <v/>
      </c>
      <c r="G44" s="80" t="str" cm="1">
        <f t="array" ref="G44">IF(D44="", "",
  IFERROR(LOOKUP(2,1/(G$9:G43&lt;&gt;""), G$9:G43) - D44, "")
)</f>
        <v/>
      </c>
      <c r="H44" s="78"/>
      <c r="I44" s="79"/>
      <c r="J44" s="79" t="str" cm="1">
        <f t="array" ref="J44">IF(AND(H44="", I44=""), "", IFERROR(LOOKUP(2,1/(J$9:J43&lt;&gt;""), J$9:J43), 0) + N(H44) - N(I44))</f>
        <v/>
      </c>
      <c r="K44" s="81" t="str" cm="1">
        <f t="array" ref="K44">IF(H44="", "",
  IFERROR(LOOKUP(2,1/(K$9:K43&lt;&gt;""), K$9:K43) - H44, "")
)</f>
        <v/>
      </c>
    </row>
    <row r="45" spans="2:11" ht="15">
      <c r="B45" s="76"/>
      <c r="C45" s="77"/>
      <c r="D45" s="78"/>
      <c r="E45" s="79"/>
      <c r="F45" s="79" t="str" cm="1">
        <f t="array" ref="F45">IF(AND(D45="", E45=""), "", IFERROR(LOOKUP(2,1/(F$9:F44&lt;&gt;""),F$9:F44), 0) + N(D45) - N(E45))</f>
        <v/>
      </c>
      <c r="G45" s="80" t="str" cm="1">
        <f t="array" ref="G45">IF(D45="", "",
  IFERROR(LOOKUP(2,1/(G$9:G44&lt;&gt;""), G$9:G44) - D45, "")
)</f>
        <v/>
      </c>
      <c r="H45" s="78"/>
      <c r="I45" s="79"/>
      <c r="J45" s="79" t="str" cm="1">
        <f t="array" ref="J45">IF(AND(H45="", I45=""), "", IFERROR(LOOKUP(2,1/(J$9:J44&lt;&gt;""), J$9:J44), 0) + N(H45) - N(I45))</f>
        <v/>
      </c>
      <c r="K45" s="81" t="str" cm="1">
        <f t="array" ref="K45">IF(H45="", "",
  IFERROR(LOOKUP(2,1/(K$9:K44&lt;&gt;""), K$9:K44) - H45, "")
)</f>
        <v/>
      </c>
    </row>
    <row r="46" spans="2:11" ht="15">
      <c r="B46" s="76"/>
      <c r="C46" s="77"/>
      <c r="D46" s="78"/>
      <c r="E46" s="79"/>
      <c r="F46" s="79" t="str" cm="1">
        <f t="array" ref="F46">IF(AND(D46="", E46=""), "", IFERROR(LOOKUP(2,1/(F$9:F45&lt;&gt;""),F$9:F45), 0) + N(D46) - N(E46))</f>
        <v/>
      </c>
      <c r="G46" s="80" t="str" cm="1">
        <f t="array" ref="G46">IF(D46="", "",
  IFERROR(LOOKUP(2,1/(G$9:G45&lt;&gt;""), G$9:G45) - D46, "")
)</f>
        <v/>
      </c>
      <c r="H46" s="78"/>
      <c r="I46" s="79"/>
      <c r="J46" s="79" t="str" cm="1">
        <f t="array" ref="J46">IF(AND(H46="", I46=""), "", IFERROR(LOOKUP(2,1/(J$9:J45&lt;&gt;""), J$9:J45), 0) + N(H46) - N(I46))</f>
        <v/>
      </c>
      <c r="K46" s="81" t="str" cm="1">
        <f t="array" ref="K46">IF(H46="", "",
  IFERROR(LOOKUP(2,1/(K$9:K45&lt;&gt;""), K$9:K45) - H46, "")
)</f>
        <v/>
      </c>
    </row>
    <row r="47" spans="2:11" ht="15">
      <c r="B47" s="76"/>
      <c r="C47" s="77"/>
      <c r="D47" s="78"/>
      <c r="E47" s="79"/>
      <c r="F47" s="79" t="str" cm="1">
        <f t="array" ref="F47">IF(AND(D47="", E47=""), "", IFERROR(LOOKUP(2,1/(F$9:F46&lt;&gt;""),F$9:F46), 0) + N(D47) - N(E47))</f>
        <v/>
      </c>
      <c r="G47" s="80" t="str" cm="1">
        <f t="array" ref="G47">IF(D47="", "",
  IFERROR(LOOKUP(2,1/(G$9:G46&lt;&gt;""), G$9:G46) - D47, "")
)</f>
        <v/>
      </c>
      <c r="H47" s="78"/>
      <c r="I47" s="79"/>
      <c r="J47" s="79" t="str" cm="1">
        <f t="array" ref="J47">IF(AND(H47="", I47=""), "", IFERROR(LOOKUP(2,1/(J$9:J46&lt;&gt;""), J$9:J46), 0) + N(H47) - N(I47))</f>
        <v/>
      </c>
      <c r="K47" s="81" t="str" cm="1">
        <f t="array" ref="K47">IF(H47="", "",
  IFERROR(LOOKUP(2,1/(K$9:K46&lt;&gt;""), K$9:K46) - H47, "")
)</f>
        <v/>
      </c>
    </row>
    <row r="48" spans="2:11" ht="15">
      <c r="B48" s="76"/>
      <c r="C48" s="77"/>
      <c r="D48" s="78"/>
      <c r="E48" s="79"/>
      <c r="F48" s="79" t="str" cm="1">
        <f t="array" ref="F48">IF(AND(D48="", E48=""), "", IFERROR(LOOKUP(2,1/(F$9:F47&lt;&gt;""),F$9:F47), 0) + N(D48) - N(E48))</f>
        <v/>
      </c>
      <c r="G48" s="80" t="str" cm="1">
        <f t="array" ref="G48">IF(D48="", "",
  IFERROR(LOOKUP(2,1/(G$9:G47&lt;&gt;""), G$9:G47) - D48, "")
)</f>
        <v/>
      </c>
      <c r="H48" s="78"/>
      <c r="I48" s="79"/>
      <c r="J48" s="79" t="str" cm="1">
        <f t="array" ref="J48">IF(AND(H48="", I48=""), "", IFERROR(LOOKUP(2,1/(J$9:J47&lt;&gt;""), J$9:J47), 0) + N(H48) - N(I48))</f>
        <v/>
      </c>
      <c r="K48" s="81" t="str" cm="1">
        <f t="array" ref="K48">IF(H48="", "",
  IFERROR(LOOKUP(2,1/(K$9:K47&lt;&gt;""), K$9:K47) - H48, "")
)</f>
        <v/>
      </c>
    </row>
    <row r="49" spans="2:11" ht="15">
      <c r="B49" s="76"/>
      <c r="C49" s="77"/>
      <c r="D49" s="78"/>
      <c r="E49" s="79"/>
      <c r="F49" s="79" t="str" cm="1">
        <f t="array" ref="F49">IF(AND(D49="", E49=""), "", IFERROR(LOOKUP(2,1/(F$9:F48&lt;&gt;""),F$9:F48), 0) + N(D49) - N(E49))</f>
        <v/>
      </c>
      <c r="G49" s="80" t="str" cm="1">
        <f t="array" ref="G49">IF(D49="", "",
  IFERROR(LOOKUP(2,1/(G$9:G48&lt;&gt;""), G$9:G48) - D49, "")
)</f>
        <v/>
      </c>
      <c r="H49" s="78"/>
      <c r="I49" s="79"/>
      <c r="J49" s="79" t="str" cm="1">
        <f t="array" ref="J49">IF(AND(H49="", I49=""), "", IFERROR(LOOKUP(2,1/(J$9:J48&lt;&gt;""), J$9:J48), 0) + N(H49) - N(I49))</f>
        <v/>
      </c>
      <c r="K49" s="81" t="str" cm="1">
        <f t="array" ref="K49">IF(H49="", "",
  IFERROR(LOOKUP(2,1/(K$9:K48&lt;&gt;""), K$9:K48) - H49, "")
)</f>
        <v/>
      </c>
    </row>
    <row r="50" spans="2:11" ht="15">
      <c r="B50" s="76"/>
      <c r="C50" s="77"/>
      <c r="D50" s="78"/>
      <c r="E50" s="79"/>
      <c r="F50" s="79" t="str" cm="1">
        <f t="array" ref="F50">IF(AND(D50="", E50=""), "", IFERROR(LOOKUP(2,1/(F$9:F49&lt;&gt;""),F$9:F49), 0) + N(D50) - N(E50))</f>
        <v/>
      </c>
      <c r="G50" s="80" t="str" cm="1">
        <f t="array" ref="G50">IF(D50="", "",
  IFERROR(LOOKUP(2,1/(G$9:G49&lt;&gt;""), G$9:G49) - D50, "")
)</f>
        <v/>
      </c>
      <c r="H50" s="78"/>
      <c r="I50" s="79"/>
      <c r="J50" s="79" t="str" cm="1">
        <f t="array" ref="J50">IF(AND(H50="", I50=""), "", IFERROR(LOOKUP(2,1/(J$9:J49&lt;&gt;""), J$9:J49), 0) + N(H50) - N(I50))</f>
        <v/>
      </c>
      <c r="K50" s="81" t="str" cm="1">
        <f t="array" ref="K50">IF(H50="", "",
  IFERROR(LOOKUP(2,1/(K$9:K49&lt;&gt;""), K$9:K49) - H50, "")
)</f>
        <v/>
      </c>
    </row>
    <row r="51" spans="2:11" ht="15">
      <c r="B51" s="76"/>
      <c r="C51" s="77"/>
      <c r="D51" s="78"/>
      <c r="E51" s="79"/>
      <c r="F51" s="79" t="str" cm="1">
        <f t="array" ref="F51">IF(AND(D51="", E51=""), "", IFERROR(LOOKUP(2,1/(F$9:F50&lt;&gt;""),F$9:F50), 0) + N(D51) - N(E51))</f>
        <v/>
      </c>
      <c r="G51" s="80" t="str" cm="1">
        <f t="array" ref="G51">IF(D51="", "",
  IFERROR(LOOKUP(2,1/(G$9:G50&lt;&gt;""), G$9:G50) - D51, "")
)</f>
        <v/>
      </c>
      <c r="H51" s="78"/>
      <c r="I51" s="79"/>
      <c r="J51" s="79" t="str" cm="1">
        <f t="array" ref="J51">IF(AND(H51="", I51=""), "", IFERROR(LOOKUP(2,1/(J$9:J50&lt;&gt;""), J$9:J50), 0) + N(H51) - N(I51))</f>
        <v/>
      </c>
      <c r="K51" s="81" t="str" cm="1">
        <f t="array" ref="K51">IF(H51="", "",
  IFERROR(LOOKUP(2,1/(K$9:K50&lt;&gt;""), K$9:K50) - H51, "")
)</f>
        <v/>
      </c>
    </row>
    <row r="52" spans="2:11" ht="15">
      <c r="B52" s="76"/>
      <c r="C52" s="77"/>
      <c r="D52" s="78"/>
      <c r="E52" s="79"/>
      <c r="F52" s="79" t="str" cm="1">
        <f t="array" ref="F52">IF(AND(D52="", E52=""), "", IFERROR(LOOKUP(2,1/(F$9:F51&lt;&gt;""),F$9:F51), 0) + N(D52) - N(E52))</f>
        <v/>
      </c>
      <c r="G52" s="80" t="str" cm="1">
        <f t="array" ref="G52">IF(D52="", "",
  IFERROR(LOOKUP(2,1/(G$9:G51&lt;&gt;""), G$9:G51) - D52, "")
)</f>
        <v/>
      </c>
      <c r="H52" s="78"/>
      <c r="I52" s="79"/>
      <c r="J52" s="79" t="str" cm="1">
        <f t="array" ref="J52">IF(AND(H52="", I52=""), "", IFERROR(LOOKUP(2,1/(J$9:J51&lt;&gt;""), J$9:J51), 0) + N(H52) - N(I52))</f>
        <v/>
      </c>
      <c r="K52" s="81" t="str" cm="1">
        <f t="array" ref="K52">IF(H52="", "",
  IFERROR(LOOKUP(2,1/(K$9:K51&lt;&gt;""), K$9:K51) - H52, "")
)</f>
        <v/>
      </c>
    </row>
    <row r="53" spans="2:11" ht="15">
      <c r="B53" s="76"/>
      <c r="C53" s="77"/>
      <c r="D53" s="78"/>
      <c r="E53" s="79"/>
      <c r="F53" s="79" t="str" cm="1">
        <f t="array" ref="F53">IF(AND(D53="", E53=""), "", IFERROR(LOOKUP(2,1/(F$9:F52&lt;&gt;""),F$9:F52), 0) + N(D53) - N(E53))</f>
        <v/>
      </c>
      <c r="G53" s="80" t="str" cm="1">
        <f t="array" ref="G53">IF(D53="", "",
  IFERROR(LOOKUP(2,1/(G$9:G52&lt;&gt;""), G$9:G52) - D53, "")
)</f>
        <v/>
      </c>
      <c r="H53" s="78"/>
      <c r="I53" s="79"/>
      <c r="J53" s="79" t="str" cm="1">
        <f t="array" ref="J53">IF(AND(H53="", I53=""), "", IFERROR(LOOKUP(2,1/(J$9:J52&lt;&gt;""), J$9:J52), 0) + N(H53) - N(I53))</f>
        <v/>
      </c>
      <c r="K53" s="81" t="str" cm="1">
        <f t="array" ref="K53">IF(H53="", "",
  IFERROR(LOOKUP(2,1/(K$9:K52&lt;&gt;""), K$9:K52) - H53, "")
)</f>
        <v/>
      </c>
    </row>
    <row r="54" spans="2:11" ht="15">
      <c r="B54" s="76"/>
      <c r="C54" s="77"/>
      <c r="D54" s="78"/>
      <c r="E54" s="79"/>
      <c r="F54" s="79" t="str" cm="1">
        <f t="array" ref="F54">IF(AND(D54="", E54=""), "", IFERROR(LOOKUP(2,1/(F$9:F53&lt;&gt;""),F$9:F53), 0) + N(D54) - N(E54))</f>
        <v/>
      </c>
      <c r="G54" s="80" t="str" cm="1">
        <f t="array" ref="G54">IF(D54="", "",
  IFERROR(LOOKUP(2,1/(G$9:G53&lt;&gt;""), G$9:G53) - D54, "")
)</f>
        <v/>
      </c>
      <c r="H54" s="78"/>
      <c r="I54" s="79"/>
      <c r="J54" s="79" t="str" cm="1">
        <f t="array" ref="J54">IF(AND(H54="", I54=""), "", IFERROR(LOOKUP(2,1/(J$9:J53&lt;&gt;""), J$9:J53), 0) + N(H54) - N(I54))</f>
        <v/>
      </c>
      <c r="K54" s="81" t="str" cm="1">
        <f t="array" ref="K54">IF(H54="", "",
  IFERROR(LOOKUP(2,1/(K$9:K53&lt;&gt;""), K$9:K53) - H54, "")
)</f>
        <v/>
      </c>
    </row>
    <row r="55" spans="2:11" ht="15">
      <c r="B55" s="76"/>
      <c r="C55" s="77"/>
      <c r="D55" s="78"/>
      <c r="E55" s="79"/>
      <c r="F55" s="79" t="str" cm="1">
        <f t="array" ref="F55">IF(AND(D55="", E55=""), "", IFERROR(LOOKUP(2,1/(F$9:F54&lt;&gt;""),F$9:F54), 0) + N(D55) - N(E55))</f>
        <v/>
      </c>
      <c r="G55" s="80" t="str" cm="1">
        <f t="array" ref="G55">IF(D55="", "",
  IFERROR(LOOKUP(2,1/(G$9:G54&lt;&gt;""), G$9:G54) - D55, "")
)</f>
        <v/>
      </c>
      <c r="H55" s="78"/>
      <c r="I55" s="79"/>
      <c r="J55" s="79" t="str" cm="1">
        <f t="array" ref="J55">IF(AND(H55="", I55=""), "", IFERROR(LOOKUP(2,1/(J$9:J54&lt;&gt;""), J$9:J54), 0) + N(H55) - N(I55))</f>
        <v/>
      </c>
      <c r="K55" s="81" t="str" cm="1">
        <f t="array" ref="K55">IF(H55="", "",
  IFERROR(LOOKUP(2,1/(K$9:K54&lt;&gt;""), K$9:K54) - H55, "")
)</f>
        <v/>
      </c>
    </row>
    <row r="56" spans="2:11" ht="15">
      <c r="B56" s="76"/>
      <c r="C56" s="77"/>
      <c r="D56" s="78"/>
      <c r="E56" s="79"/>
      <c r="F56" s="79" t="str" cm="1">
        <f t="array" ref="F56">IF(AND(D56="", E56=""), "", IFERROR(LOOKUP(2,1/(F$9:F55&lt;&gt;""),F$9:F55), 0) + N(D56) - N(E56))</f>
        <v/>
      </c>
      <c r="G56" s="80" t="str" cm="1">
        <f t="array" ref="G56">IF(D56="", "",
  IFERROR(LOOKUP(2,1/(G$9:G55&lt;&gt;""), G$9:G55) - D56, "")
)</f>
        <v/>
      </c>
      <c r="H56" s="78"/>
      <c r="I56" s="79"/>
      <c r="J56" s="79" t="str" cm="1">
        <f t="array" ref="J56">IF(AND(H56="", I56=""), "", IFERROR(LOOKUP(2,1/(J$9:J55&lt;&gt;""), J$9:J55), 0) + N(H56) - N(I56))</f>
        <v/>
      </c>
      <c r="K56" s="81" t="str" cm="1">
        <f t="array" ref="K56">IF(H56="", "",
  IFERROR(LOOKUP(2,1/(K$9:K55&lt;&gt;""), K$9:K55) - H56, "")
)</f>
        <v/>
      </c>
    </row>
    <row r="57" spans="2:11" ht="15">
      <c r="B57" s="76"/>
      <c r="C57" s="77"/>
      <c r="D57" s="78"/>
      <c r="E57" s="79"/>
      <c r="F57" s="79" t="str" cm="1">
        <f t="array" ref="F57">IF(AND(D57="", E57=""), "", IFERROR(LOOKUP(2,1/(F$9:F56&lt;&gt;""),F$9:F56), 0) + N(D57) - N(E57))</f>
        <v/>
      </c>
      <c r="G57" s="80" t="str" cm="1">
        <f t="array" ref="G57">IF(D57="", "",
  IFERROR(LOOKUP(2,1/(G$9:G56&lt;&gt;""), G$9:G56) - D57, "")
)</f>
        <v/>
      </c>
      <c r="H57" s="78"/>
      <c r="I57" s="79"/>
      <c r="J57" s="79" t="str" cm="1">
        <f t="array" ref="J57">IF(AND(H57="", I57=""), "", IFERROR(LOOKUP(2,1/(J$9:J56&lt;&gt;""), J$9:J56), 0) + N(H57) - N(I57))</f>
        <v/>
      </c>
      <c r="K57" s="81" t="str" cm="1">
        <f t="array" ref="K57">IF(H57="", "",
  IFERROR(LOOKUP(2,1/(K$9:K56&lt;&gt;""), K$9:K56) - H57, "")
)</f>
        <v/>
      </c>
    </row>
    <row r="58" spans="2:11" ht="15">
      <c r="B58" s="76"/>
      <c r="C58" s="77"/>
      <c r="D58" s="78"/>
      <c r="E58" s="79"/>
      <c r="F58" s="79" t="str" cm="1">
        <f t="array" ref="F58">IF(AND(D58="", E58=""), "", IFERROR(LOOKUP(2,1/(F$9:F57&lt;&gt;""),F$9:F57), 0) + N(D58) - N(E58))</f>
        <v/>
      </c>
      <c r="G58" s="80" t="str" cm="1">
        <f t="array" ref="G58">IF(D58="", "",
  IFERROR(LOOKUP(2,1/(G$9:G57&lt;&gt;""), G$9:G57) - D58, "")
)</f>
        <v/>
      </c>
      <c r="H58" s="78"/>
      <c r="I58" s="79"/>
      <c r="J58" s="79" t="str" cm="1">
        <f t="array" ref="J58">IF(AND(H58="", I58=""), "", IFERROR(LOOKUP(2,1/(J$9:J57&lt;&gt;""), J$9:J57), 0) + N(H58) - N(I58))</f>
        <v/>
      </c>
      <c r="K58" s="81" t="str" cm="1">
        <f t="array" ref="K58">IF(H58="", "",
  IFERROR(LOOKUP(2,1/(K$9:K57&lt;&gt;""), K$9:K57) - H58, "")
)</f>
        <v/>
      </c>
    </row>
    <row r="59" spans="2:11" ht="15">
      <c r="B59" s="76"/>
      <c r="C59" s="77"/>
      <c r="D59" s="78"/>
      <c r="E59" s="79"/>
      <c r="F59" s="79" t="str" cm="1">
        <f t="array" ref="F59">IF(AND(D59="", E59=""), "", IFERROR(LOOKUP(2,1/(F$9:F58&lt;&gt;""),F$9:F58), 0) + N(D59) - N(E59))</f>
        <v/>
      </c>
      <c r="G59" s="80" t="str" cm="1">
        <f t="array" ref="G59">IF(D59="", "",
  IFERROR(LOOKUP(2,1/(G$9:G58&lt;&gt;""), G$9:G58) - D59, "")
)</f>
        <v/>
      </c>
      <c r="H59" s="78"/>
      <c r="I59" s="79"/>
      <c r="J59" s="79" t="str" cm="1">
        <f t="array" ref="J59">IF(AND(H59="", I59=""), "", IFERROR(LOOKUP(2,1/(J$9:J58&lt;&gt;""), J$9:J58), 0) + N(H59) - N(I59))</f>
        <v/>
      </c>
      <c r="K59" s="81" t="str" cm="1">
        <f t="array" ref="K59">IF(H59="", "",
  IFERROR(LOOKUP(2,1/(K$9:K58&lt;&gt;""), K$9:K58) - H59, "")
)</f>
        <v/>
      </c>
    </row>
    <row r="60" spans="2:11" ht="15">
      <c r="B60" s="76"/>
      <c r="C60" s="77"/>
      <c r="D60" s="78"/>
      <c r="E60" s="79"/>
      <c r="F60" s="79" t="str" cm="1">
        <f t="array" ref="F60">IF(AND(D60="", E60=""), "", IFERROR(LOOKUP(2,1/(F$9:F59&lt;&gt;""),F$9:F59), 0) + N(D60) - N(E60))</f>
        <v/>
      </c>
      <c r="G60" s="80" t="str" cm="1">
        <f t="array" ref="G60">IF(D60="", "",
  IFERROR(LOOKUP(2,1/(G$9:G59&lt;&gt;""), G$9:G59) - D60, "")
)</f>
        <v/>
      </c>
      <c r="H60" s="78"/>
      <c r="I60" s="79"/>
      <c r="J60" s="79" t="str" cm="1">
        <f t="array" ref="J60">IF(AND(H60="", I60=""), "", IFERROR(LOOKUP(2,1/(J$9:J59&lt;&gt;""), J$9:J59), 0) + N(H60) - N(I60))</f>
        <v/>
      </c>
      <c r="K60" s="81" t="str" cm="1">
        <f t="array" ref="K60">IF(H60="", "",
  IFERROR(LOOKUP(2,1/(K$9:K59&lt;&gt;""), K$9:K59) - H60, "")
)</f>
        <v/>
      </c>
    </row>
    <row r="61" spans="2:11" ht="15">
      <c r="B61" s="76"/>
      <c r="C61" s="77"/>
      <c r="D61" s="78"/>
      <c r="E61" s="79"/>
      <c r="F61" s="79" t="str" cm="1">
        <f t="array" ref="F61">IF(AND(D61="", E61=""), "", IFERROR(LOOKUP(2,1/(F$9:F60&lt;&gt;""),F$9:F60), 0) + N(D61) - N(E61))</f>
        <v/>
      </c>
      <c r="G61" s="80" t="str" cm="1">
        <f t="array" ref="G61">IF(D61="", "",
  IFERROR(LOOKUP(2,1/(G$9:G60&lt;&gt;""), G$9:G60) - D61, "")
)</f>
        <v/>
      </c>
      <c r="H61" s="78"/>
      <c r="I61" s="79"/>
      <c r="J61" s="79" t="str" cm="1">
        <f t="array" ref="J61">IF(AND(H61="", I61=""), "", IFERROR(LOOKUP(2,1/(J$9:J60&lt;&gt;""), J$9:J60), 0) + N(H61) - N(I61))</f>
        <v/>
      </c>
      <c r="K61" s="81" t="str" cm="1">
        <f t="array" ref="K61">IF(H61="", "",
  IFERROR(LOOKUP(2,1/(K$9:K60&lt;&gt;""), K$9:K60) - H61, "")
)</f>
        <v/>
      </c>
    </row>
    <row r="62" spans="2:11" ht="15">
      <c r="B62" s="76"/>
      <c r="C62" s="77"/>
      <c r="D62" s="78"/>
      <c r="E62" s="79"/>
      <c r="F62" s="79" t="str" cm="1">
        <f t="array" ref="F62">IF(AND(D62="", E62=""), "", IFERROR(LOOKUP(2,1/(F$9:F61&lt;&gt;""),F$9:F61), 0) + N(D62) - N(E62))</f>
        <v/>
      </c>
      <c r="G62" s="80" t="str" cm="1">
        <f t="array" ref="G62">IF(D62="", "",
  IFERROR(LOOKUP(2,1/(G$9:G61&lt;&gt;""), G$9:G61) - D62, "")
)</f>
        <v/>
      </c>
      <c r="H62" s="78"/>
      <c r="I62" s="79"/>
      <c r="J62" s="79" t="str" cm="1">
        <f t="array" ref="J62">IF(AND(H62="", I62=""), "", IFERROR(LOOKUP(2,1/(J$9:J61&lt;&gt;""), J$9:J61), 0) + N(H62) - N(I62))</f>
        <v/>
      </c>
      <c r="K62" s="81" t="str" cm="1">
        <f t="array" ref="K62">IF(H62="", "",
  IFERROR(LOOKUP(2,1/(K$9:K61&lt;&gt;""), K$9:K61) - H62, "")
)</f>
        <v/>
      </c>
    </row>
    <row r="63" spans="2:11" ht="15">
      <c r="B63" s="76"/>
      <c r="C63" s="77"/>
      <c r="D63" s="78"/>
      <c r="E63" s="79"/>
      <c r="F63" s="79" t="str" cm="1">
        <f t="array" ref="F63">IF(AND(D63="", E63=""), "", IFERROR(LOOKUP(2,1/(F$9:F62&lt;&gt;""),F$9:F62), 0) + N(D63) - N(E63))</f>
        <v/>
      </c>
      <c r="G63" s="80" t="str" cm="1">
        <f t="array" ref="G63">IF(D63="", "",
  IFERROR(LOOKUP(2,1/(G$9:G62&lt;&gt;""), G$9:G62) - D63, "")
)</f>
        <v/>
      </c>
      <c r="H63" s="78"/>
      <c r="I63" s="79"/>
      <c r="J63" s="79" t="str" cm="1">
        <f t="array" ref="J63">IF(AND(H63="", I63=""), "", IFERROR(LOOKUP(2,1/(J$9:J62&lt;&gt;""), J$9:J62), 0) + N(H63) - N(I63))</f>
        <v/>
      </c>
      <c r="K63" s="81" t="str" cm="1">
        <f t="array" ref="K63">IF(H63="", "",
  IFERROR(LOOKUP(2,1/(K$9:K62&lt;&gt;""), K$9:K62) - H63, "")
)</f>
        <v/>
      </c>
    </row>
    <row r="64" spans="2:11" ht="15">
      <c r="B64" s="76"/>
      <c r="C64" s="77"/>
      <c r="D64" s="78"/>
      <c r="E64" s="79"/>
      <c r="F64" s="79" t="str" cm="1">
        <f t="array" ref="F64">IF(AND(D64="", E64=""), "", IFERROR(LOOKUP(2,1/(F$9:F63&lt;&gt;""),F$9:F63), 0) + N(D64) - N(E64))</f>
        <v/>
      </c>
      <c r="G64" s="80" t="str" cm="1">
        <f t="array" ref="G64">IF(D64="", "",
  IFERROR(LOOKUP(2,1/(G$9:G63&lt;&gt;""), G$9:G63) - D64, "")
)</f>
        <v/>
      </c>
      <c r="H64" s="78"/>
      <c r="I64" s="79"/>
      <c r="J64" s="79" t="str" cm="1">
        <f t="array" ref="J64">IF(AND(H64="", I64=""), "", IFERROR(LOOKUP(2,1/(J$9:J63&lt;&gt;""), J$9:J63), 0) + N(H64) - N(I64))</f>
        <v/>
      </c>
      <c r="K64" s="81" t="str" cm="1">
        <f t="array" ref="K64">IF(H64="", "",
  IFERROR(LOOKUP(2,1/(K$9:K63&lt;&gt;""), K$9:K63) - H64, "")
)</f>
        <v/>
      </c>
    </row>
    <row r="65" spans="2:11" ht="15">
      <c r="B65" s="76"/>
      <c r="C65" s="77"/>
      <c r="D65" s="78"/>
      <c r="E65" s="79"/>
      <c r="F65" s="79" t="str" cm="1">
        <f t="array" ref="F65">IF(AND(D65="", E65=""), "", IFERROR(LOOKUP(2,1/(F$9:F64&lt;&gt;""),F$9:F64), 0) + N(D65) - N(E65))</f>
        <v/>
      </c>
      <c r="G65" s="80" t="str" cm="1">
        <f t="array" ref="G65">IF(D65="", "",
  IFERROR(LOOKUP(2,1/(G$9:G64&lt;&gt;""), G$9:G64) - D65, "")
)</f>
        <v/>
      </c>
      <c r="H65" s="78"/>
      <c r="I65" s="79"/>
      <c r="J65" s="79" t="str" cm="1">
        <f t="array" ref="J65">IF(AND(H65="", I65=""), "", IFERROR(LOOKUP(2,1/(J$9:J64&lt;&gt;""), J$9:J64), 0) + N(H65) - N(I65))</f>
        <v/>
      </c>
      <c r="K65" s="81" t="str" cm="1">
        <f t="array" ref="K65">IF(H65="", "",
  IFERROR(LOOKUP(2,1/(K$9:K64&lt;&gt;""), K$9:K64) - H65, "")
)</f>
        <v/>
      </c>
    </row>
    <row r="66" spans="2:11" ht="15">
      <c r="B66" s="76"/>
      <c r="C66" s="77"/>
      <c r="D66" s="78"/>
      <c r="E66" s="79"/>
      <c r="F66" s="79" t="str" cm="1">
        <f t="array" ref="F66">IF(AND(D66="", E66=""), "", IFERROR(LOOKUP(2,1/(F$9:F65&lt;&gt;""),F$9:F65), 0) + N(D66) - N(E66))</f>
        <v/>
      </c>
      <c r="G66" s="80" t="str" cm="1">
        <f t="array" ref="G66">IF(D66="", "",
  IFERROR(LOOKUP(2,1/(G$9:G65&lt;&gt;""), G$9:G65) - D66, "")
)</f>
        <v/>
      </c>
      <c r="H66" s="78"/>
      <c r="I66" s="79"/>
      <c r="J66" s="79" t="str" cm="1">
        <f t="array" ref="J66">IF(AND(H66="", I66=""), "", IFERROR(LOOKUP(2,1/(J$9:J65&lt;&gt;""), J$9:J65), 0) + N(H66) - N(I66))</f>
        <v/>
      </c>
      <c r="K66" s="81" t="str" cm="1">
        <f t="array" ref="K66">IF(H66="", "",
  IFERROR(LOOKUP(2,1/(K$9:K65&lt;&gt;""), K$9:K65) - H66, "")
)</f>
        <v/>
      </c>
    </row>
    <row r="67" spans="2:11" ht="15">
      <c r="B67" s="82"/>
      <c r="C67" s="83"/>
      <c r="D67" s="84"/>
      <c r="E67" s="85"/>
      <c r="F67" s="79" t="str" cm="1">
        <f t="array" ref="F67">IF(AND(D67="", E67=""), "", IFERROR(LOOKUP(2,1/(F$9:F66&lt;&gt;""),F$9:F66), 0) + N(D67) - N(E67))</f>
        <v/>
      </c>
      <c r="G67" s="80" t="str" cm="1">
        <f t="array" ref="G67">IF(D67="", "",
  IFERROR(LOOKUP(2,1/(G$9:G66&lt;&gt;""), G$9:G66) - D67, "")
)</f>
        <v/>
      </c>
      <c r="H67" s="78"/>
      <c r="I67" s="79"/>
      <c r="J67" s="79" t="str" cm="1">
        <f t="array" ref="J67">IF(AND(H67="", I67=""), "", IFERROR(LOOKUP(2,1/(J$9:J66&lt;&gt;""), J$9:J66), 0) + N(H67) - N(I67))</f>
        <v/>
      </c>
      <c r="K67" s="81" t="str" cm="1">
        <f t="array" ref="K67">IF(H67="", "",
  IFERROR(LOOKUP(2,1/(K$9:K66&lt;&gt;""), K$9:K66) - H67, "")
)</f>
        <v/>
      </c>
    </row>
    <row r="68" spans="2:11" ht="15">
      <c r="B68" s="76"/>
      <c r="C68" s="77"/>
      <c r="D68" s="78"/>
      <c r="E68" s="79"/>
      <c r="F68" s="79" t="str" cm="1">
        <f t="array" ref="F68">IF(AND(D68="", E68=""), "", IFERROR(LOOKUP(2,1/(F$9:F67&lt;&gt;""),F$9:F67), 0) + N(D68) - N(E68))</f>
        <v/>
      </c>
      <c r="G68" s="80" t="str" cm="1">
        <f t="array" ref="G68">IF(D68="", "",
  IFERROR(LOOKUP(2,1/(G$9:G67&lt;&gt;""), G$9:G67) - D68, "")
)</f>
        <v/>
      </c>
      <c r="H68" s="78"/>
      <c r="I68" s="79"/>
      <c r="J68" s="79" t="str" cm="1">
        <f t="array" ref="J68">IF(AND(H68="", I68=""), "", IFERROR(LOOKUP(2,1/(J$9:J67&lt;&gt;""), J$9:J67), 0) + N(H68) - N(I68))</f>
        <v/>
      </c>
      <c r="K68" s="81" t="str" cm="1">
        <f t="array" ref="K68">IF(H68="", "",
  IFERROR(LOOKUP(2,1/(K$9:K67&lt;&gt;""), K$9:K67) - H68, "")
)</f>
        <v/>
      </c>
    </row>
    <row r="69" spans="2:11" ht="15">
      <c r="B69" s="76"/>
      <c r="C69" s="77"/>
      <c r="D69" s="78"/>
      <c r="E69" s="79"/>
      <c r="F69" s="79" t="str" cm="1">
        <f t="array" ref="F69">IF(AND(D69="", E69=""), "", IFERROR(LOOKUP(2,1/(F$9:F68&lt;&gt;""),F$9:F68), 0) + N(D69) - N(E69))</f>
        <v/>
      </c>
      <c r="G69" s="80" t="str" cm="1">
        <f t="array" ref="G69">IF(D69="", "",
  IFERROR(LOOKUP(2,1/(G$9:G68&lt;&gt;""), G$9:G68) - D69, "")
)</f>
        <v/>
      </c>
      <c r="H69" s="78"/>
      <c r="I69" s="79"/>
      <c r="J69" s="79" t="str" cm="1">
        <f t="array" ref="J69">IF(AND(H69="", I69=""), "", IFERROR(LOOKUP(2,1/(J$9:J68&lt;&gt;""), J$9:J68), 0) + N(H69) - N(I69))</f>
        <v/>
      </c>
      <c r="K69" s="81" t="str" cm="1">
        <f t="array" ref="K69">IF(H69="", "",
  IFERROR(LOOKUP(2,1/(K$9:K68&lt;&gt;""), K$9:K68) - H69, "")
)</f>
        <v/>
      </c>
    </row>
    <row r="70" spans="2:11" ht="15">
      <c r="B70" s="76"/>
      <c r="C70" s="77"/>
      <c r="D70" s="78"/>
      <c r="E70" s="79"/>
      <c r="F70" s="79" t="str" cm="1">
        <f t="array" ref="F70">IF(AND(D70="", E70=""), "", IFERROR(LOOKUP(2,1/(F$9:F69&lt;&gt;""),F$9:F69), 0) + N(D70) - N(E70))</f>
        <v/>
      </c>
      <c r="G70" s="80" t="str" cm="1">
        <f t="array" ref="G70">IF(D70="", "",
  IFERROR(LOOKUP(2,1/(G$9:G69&lt;&gt;""), G$9:G69) - D70, "")
)</f>
        <v/>
      </c>
      <c r="H70" s="78"/>
      <c r="I70" s="85"/>
      <c r="J70" s="79" t="str" cm="1">
        <f t="array" ref="J70">IF(AND(H70="", I70=""), "", IFERROR(LOOKUP(2,1/(J$9:J69&lt;&gt;""), J$9:J69), 0) + N(H70) - N(I70))</f>
        <v/>
      </c>
      <c r="K70" s="81" t="str" cm="1">
        <f t="array" ref="K70">IF(H70="", "",
  IFERROR(LOOKUP(2,1/(K$9:K69&lt;&gt;""), K$9:K69) - H70, "")
)</f>
        <v/>
      </c>
    </row>
    <row r="71" spans="2:11" ht="15">
      <c r="B71" s="76"/>
      <c r="C71" s="77"/>
      <c r="D71" s="78"/>
      <c r="E71" s="79"/>
      <c r="F71" s="79" t="str" cm="1">
        <f t="array" ref="F71">IF(AND(D71="", E71=""), "", IFERROR(LOOKUP(2,1/(F$9:F70&lt;&gt;""),F$9:F70), 0) + N(D71) - N(E71))</f>
        <v/>
      </c>
      <c r="G71" s="80" t="str" cm="1">
        <f t="array" ref="G71">IF(D71="", "",
  IFERROR(LOOKUP(2,1/(G$9:G70&lt;&gt;""), G$9:G70) - D71, "")
)</f>
        <v/>
      </c>
      <c r="H71" s="78"/>
      <c r="I71" s="79"/>
      <c r="J71" s="79" t="str" cm="1">
        <f t="array" ref="J71">IF(AND(H71="", I71=""), "", IFERROR(LOOKUP(2,1/(J$9:J70&lt;&gt;""), J$9:J70), 0) + N(H71) - N(I71))</f>
        <v/>
      </c>
      <c r="K71" s="81" t="str" cm="1">
        <f t="array" ref="K71">IF(H71="", "",
  IFERROR(LOOKUP(2,1/(K$9:K70&lt;&gt;""), K$9:K70) - H71, "")
)</f>
        <v/>
      </c>
    </row>
    <row r="72" spans="2:11" ht="15">
      <c r="B72" s="76"/>
      <c r="C72" s="77"/>
      <c r="D72" s="78"/>
      <c r="E72" s="79"/>
      <c r="F72" s="79" t="str" cm="1">
        <f t="array" ref="F72">IF(AND(D72="", E72=""), "", IFERROR(LOOKUP(2,1/(F$9:F71&lt;&gt;""),F$9:F71), 0) + N(D72) - N(E72))</f>
        <v/>
      </c>
      <c r="G72" s="80" t="str" cm="1">
        <f t="array" ref="G72">IF(D72="", "",
  IFERROR(LOOKUP(2,1/(G$9:G71&lt;&gt;""), G$9:G71) - D72, "")
)</f>
        <v/>
      </c>
      <c r="H72" s="78"/>
      <c r="I72" s="79"/>
      <c r="J72" s="79" t="str" cm="1">
        <f t="array" ref="J72">IF(AND(H72="", I72=""), "", IFERROR(LOOKUP(2,1/(J$9:J71&lt;&gt;""), J$9:J71), 0) + N(H72) - N(I72))</f>
        <v/>
      </c>
      <c r="K72" s="81" t="str" cm="1">
        <f t="array" ref="K72">IF(H72="", "",
  IFERROR(LOOKUP(2,1/(K$9:K71&lt;&gt;""), K$9:K71) - H72, "")
)</f>
        <v/>
      </c>
    </row>
    <row r="73" spans="2:11" ht="15">
      <c r="B73" s="76"/>
      <c r="C73" s="77"/>
      <c r="D73" s="78"/>
      <c r="E73" s="79"/>
      <c r="F73" s="79" t="str" cm="1">
        <f t="array" ref="F73">IF(AND(D73="", E73=""), "", IFERROR(LOOKUP(2,1/(F$9:F72&lt;&gt;""),F$9:F72), 0) + N(D73) - N(E73))</f>
        <v/>
      </c>
      <c r="G73" s="80" t="str" cm="1">
        <f t="array" ref="G73">IF(D73="", "",
  IFERROR(LOOKUP(2,1/(G$9:G72&lt;&gt;""), G$9:G72) - D73, "")
)</f>
        <v/>
      </c>
      <c r="H73" s="78"/>
      <c r="I73" s="79"/>
      <c r="J73" s="79" t="str" cm="1">
        <f t="array" ref="J73">IF(AND(H73="", I73=""), "", IFERROR(LOOKUP(2,1/(J$9:J72&lt;&gt;""), J$9:J72), 0) + N(H73) - N(I73))</f>
        <v/>
      </c>
      <c r="K73" s="81" t="str" cm="1">
        <f t="array" ref="K73">IF(H73="", "",
  IFERROR(LOOKUP(2,1/(K$9:K72&lt;&gt;""), K$9:K72) - H73, "")
)</f>
        <v/>
      </c>
    </row>
    <row r="74" spans="2:11" ht="15">
      <c r="B74" s="76"/>
      <c r="C74" s="77"/>
      <c r="D74" s="78"/>
      <c r="E74" s="79"/>
      <c r="F74" s="79" t="str" cm="1">
        <f t="array" ref="F74">IF(AND(D74="", E74=""), "", IFERROR(LOOKUP(2,1/(F$9:F73&lt;&gt;""),F$9:F73), 0) + N(D74) - N(E74))</f>
        <v/>
      </c>
      <c r="G74" s="80" t="str" cm="1">
        <f t="array" ref="G74">IF(D74="", "",
  IFERROR(LOOKUP(2,1/(G$9:G73&lt;&gt;""), G$9:G73) - D74, "")
)</f>
        <v/>
      </c>
      <c r="H74" s="78"/>
      <c r="I74" s="79"/>
      <c r="J74" s="79" t="str" cm="1">
        <f t="array" ref="J74">IF(AND(H74="", I74=""), "", IFERROR(LOOKUP(2,1/(J$9:J73&lt;&gt;""), J$9:J73), 0) + N(H74) - N(I74))</f>
        <v/>
      </c>
      <c r="K74" s="81" t="str" cm="1">
        <f t="array" ref="K74">IF(H74="", "",
  IFERROR(LOOKUP(2,1/(K$9:K73&lt;&gt;""), K$9:K73) - H74, "")
)</f>
        <v/>
      </c>
    </row>
    <row r="75" spans="2:11" ht="15">
      <c r="B75" s="76"/>
      <c r="C75" s="77"/>
      <c r="D75" s="78"/>
      <c r="E75" s="79"/>
      <c r="F75" s="79" t="str" cm="1">
        <f t="array" ref="F75">IF(AND(D75="", E75=""), "", IFERROR(LOOKUP(2,1/(F$9:F74&lt;&gt;""),F$9:F74), 0) + N(D75) - N(E75))</f>
        <v/>
      </c>
      <c r="G75" s="80" t="str" cm="1">
        <f t="array" ref="G75">IF(D75="", "",
  IFERROR(LOOKUP(2,1/(G$9:G74&lt;&gt;""), G$9:G74) - D75, "")
)</f>
        <v/>
      </c>
      <c r="H75" s="78"/>
      <c r="I75" s="79"/>
      <c r="J75" s="79" t="str" cm="1">
        <f t="array" ref="J75">IF(AND(H75="", I75=""), "", IFERROR(LOOKUP(2,1/(J$9:J74&lt;&gt;""), J$9:J74), 0) + N(H75) - N(I75))</f>
        <v/>
      </c>
      <c r="K75" s="81" t="str" cm="1">
        <f t="array" ref="K75">IF(H75="", "",
  IFERROR(LOOKUP(2,1/(K$9:K74&lt;&gt;""), K$9:K74) - H75, "")
)</f>
        <v/>
      </c>
    </row>
    <row r="76" spans="2:11" ht="15">
      <c r="B76" s="76"/>
      <c r="C76" s="77"/>
      <c r="D76" s="78"/>
      <c r="E76" s="79"/>
      <c r="F76" s="79" t="str" cm="1">
        <f t="array" ref="F76">IF(AND(D76="", E76=""), "", IFERROR(LOOKUP(2,1/(F$9:F75&lt;&gt;""),F$9:F75), 0) + N(D76) - N(E76))</f>
        <v/>
      </c>
      <c r="G76" s="80" t="str" cm="1">
        <f t="array" ref="G76">IF(D76="", "",
  IFERROR(LOOKUP(2,1/(G$9:G75&lt;&gt;""), G$9:G75) - D76, "")
)</f>
        <v/>
      </c>
      <c r="H76" s="78"/>
      <c r="I76" s="79"/>
      <c r="J76" s="79" t="str" cm="1">
        <f t="array" ref="J76">IF(AND(H76="", I76=""), "", IFERROR(LOOKUP(2,1/(J$9:J75&lt;&gt;""), J$9:J75), 0) + N(H76) - N(I76))</f>
        <v/>
      </c>
      <c r="K76" s="81" t="str" cm="1">
        <f t="array" ref="K76">IF(H76="", "",
  IFERROR(LOOKUP(2,1/(K$9:K75&lt;&gt;""), K$9:K75) - H76, "")
)</f>
        <v/>
      </c>
    </row>
    <row r="77" spans="2:11" ht="15">
      <c r="B77" s="76"/>
      <c r="C77" s="77"/>
      <c r="D77" s="78"/>
      <c r="E77" s="79"/>
      <c r="F77" s="79" t="str" cm="1">
        <f t="array" ref="F77">IF(AND(D77="", E77=""), "", IFERROR(LOOKUP(2,1/(F$9:F76&lt;&gt;""),F$9:F76), 0) + N(D77) - N(E77))</f>
        <v/>
      </c>
      <c r="G77" s="80" t="str" cm="1">
        <f t="array" ref="G77">IF(D77="", "",
  IFERROR(LOOKUP(2,1/(G$9:G76&lt;&gt;""), G$9:G76) - D77, "")
)</f>
        <v/>
      </c>
      <c r="H77" s="78"/>
      <c r="I77" s="79"/>
      <c r="J77" s="79" t="str" cm="1">
        <f t="array" ref="J77">IF(AND(H77="", I77=""), "", IFERROR(LOOKUP(2,1/(J$9:J76&lt;&gt;""), J$9:J76), 0) + N(H77) - N(I77))</f>
        <v/>
      </c>
      <c r="K77" s="81" t="str" cm="1">
        <f t="array" ref="K77">IF(H77="", "",
  IFERROR(LOOKUP(2,1/(K$9:K76&lt;&gt;""), K$9:K76) - H77, "")
)</f>
        <v/>
      </c>
    </row>
    <row r="78" spans="2:11" ht="15">
      <c r="B78" s="76"/>
      <c r="C78" s="77"/>
      <c r="D78" s="78"/>
      <c r="E78" s="79"/>
      <c r="F78" s="79" t="str" cm="1">
        <f t="array" ref="F78">IF(AND(D78="", E78=""), "", IFERROR(LOOKUP(2,1/(F$9:F77&lt;&gt;""),F$9:F77), 0) + N(D78) - N(E78))</f>
        <v/>
      </c>
      <c r="G78" s="80" t="str" cm="1">
        <f t="array" ref="G78">IF(D78="", "",
  IFERROR(LOOKUP(2,1/(G$9:G77&lt;&gt;""), G$9:G77) - D78, "")
)</f>
        <v/>
      </c>
      <c r="H78" s="78"/>
      <c r="I78" s="79"/>
      <c r="J78" s="79" t="str" cm="1">
        <f t="array" ref="J78">IF(AND(H78="", I78=""), "", IFERROR(LOOKUP(2,1/(J$9:J77&lt;&gt;""), J$9:J77), 0) + N(H78) - N(I78))</f>
        <v/>
      </c>
      <c r="K78" s="81" t="str" cm="1">
        <f t="array" ref="K78">IF(H78="", "",
  IFERROR(LOOKUP(2,1/(K$9:K77&lt;&gt;""), K$9:K77) - H78, "")
)</f>
        <v/>
      </c>
    </row>
    <row r="79" spans="2:11" ht="15">
      <c r="B79" s="76"/>
      <c r="C79" s="77"/>
      <c r="D79" s="78"/>
      <c r="E79" s="79"/>
      <c r="F79" s="79" t="str" cm="1">
        <f t="array" ref="F79">IF(AND(D79="", E79=""), "", IFERROR(LOOKUP(2,1/(F$9:F78&lt;&gt;""),F$9:F78), 0) + N(D79) - N(E79))</f>
        <v/>
      </c>
      <c r="G79" s="80" t="str" cm="1">
        <f t="array" ref="G79">IF(D79="", "",
  IFERROR(LOOKUP(2,1/(G$9:G78&lt;&gt;""), G$9:G78) - D79, "")
)</f>
        <v/>
      </c>
      <c r="H79" s="78"/>
      <c r="I79" s="79"/>
      <c r="J79" s="79" t="str" cm="1">
        <f t="array" ref="J79">IF(AND(H79="", I79=""), "", IFERROR(LOOKUP(2,1/(J$9:J78&lt;&gt;""), J$9:J78), 0) + N(H79) - N(I79))</f>
        <v/>
      </c>
      <c r="K79" s="81" t="str" cm="1">
        <f t="array" ref="K79">IF(H79="", "",
  IFERROR(LOOKUP(2,1/(K$9:K78&lt;&gt;""), K$9:K78) - H79, "")
)</f>
        <v/>
      </c>
    </row>
    <row r="80" spans="2:11" ht="15">
      <c r="B80" s="76"/>
      <c r="C80" s="77"/>
      <c r="D80" s="78"/>
      <c r="E80" s="79"/>
      <c r="F80" s="79" t="str" cm="1">
        <f t="array" ref="F80">IF(AND(D80="", E80=""), "", IFERROR(LOOKUP(2,1/(F$9:F79&lt;&gt;""),F$9:F79), 0) + N(D80) - N(E80))</f>
        <v/>
      </c>
      <c r="G80" s="80" t="str" cm="1">
        <f t="array" ref="G80">IF(D80="", "",
  IFERROR(LOOKUP(2,1/(G$9:G79&lt;&gt;""), G$9:G79) - D80, "")
)</f>
        <v/>
      </c>
      <c r="H80" s="78"/>
      <c r="I80" s="79"/>
      <c r="J80" s="79" t="str" cm="1">
        <f t="array" ref="J80">IF(AND(H80="", I80=""), "", IFERROR(LOOKUP(2,1/(J$9:J79&lt;&gt;""), J$9:J79), 0) + N(H80) - N(I80))</f>
        <v/>
      </c>
      <c r="K80" s="81" t="str" cm="1">
        <f t="array" ref="K80">IF(H80="", "",
  IFERROR(LOOKUP(2,1/(K$9:K79&lt;&gt;""), K$9:K79) - H80, "")
)</f>
        <v/>
      </c>
    </row>
    <row r="81" spans="2:11" ht="15">
      <c r="B81" s="76"/>
      <c r="C81" s="77"/>
      <c r="D81" s="78"/>
      <c r="E81" s="79"/>
      <c r="F81" s="79" t="str" cm="1">
        <f t="array" ref="F81">IF(AND(D81="", E81=""), "", IFERROR(LOOKUP(2,1/(F$9:F80&lt;&gt;""),F$9:F80), 0) + N(D81) - N(E81))</f>
        <v/>
      </c>
      <c r="G81" s="80" t="str" cm="1">
        <f t="array" ref="G81">IF(D81="", "",
  IFERROR(LOOKUP(2,1/(G$9:G80&lt;&gt;""), G$9:G80) - D81, "")
)</f>
        <v/>
      </c>
      <c r="H81" s="78"/>
      <c r="I81" s="79"/>
      <c r="J81" s="79" t="str" cm="1">
        <f t="array" ref="J81">IF(AND(H81="", I81=""), "", IFERROR(LOOKUP(2,1/(J$9:J80&lt;&gt;""), J$9:J80), 0) + N(H81) - N(I81))</f>
        <v/>
      </c>
      <c r="K81" s="81" t="str" cm="1">
        <f t="array" ref="K81">IF(H81="", "",
  IFERROR(LOOKUP(2,1/(K$9:K80&lt;&gt;""), K$9:K80) - H81, "")
)</f>
        <v/>
      </c>
    </row>
    <row r="82" spans="2:11" ht="15">
      <c r="B82" s="76"/>
      <c r="C82" s="77"/>
      <c r="D82" s="78"/>
      <c r="E82" s="79"/>
      <c r="F82" s="79" t="str" cm="1">
        <f t="array" ref="F82">IF(AND(D82="", E82=""), "", IFERROR(LOOKUP(2,1/(F$9:F81&lt;&gt;""),F$9:F81), 0) + N(D82) - N(E82))</f>
        <v/>
      </c>
      <c r="G82" s="80" t="str" cm="1">
        <f t="array" ref="G82">IF(D82="", "",
  IFERROR(LOOKUP(2,1/(G$9:G81&lt;&gt;""), G$9:G81) - D82, "")
)</f>
        <v/>
      </c>
      <c r="H82" s="78"/>
      <c r="I82" s="79"/>
      <c r="J82" s="79" t="str" cm="1">
        <f t="array" ref="J82">IF(AND(H82="", I82=""), "", IFERROR(LOOKUP(2,1/(J$9:J81&lt;&gt;""), J$9:J81), 0) + N(H82) - N(I82))</f>
        <v/>
      </c>
      <c r="K82" s="81" t="str" cm="1">
        <f t="array" ref="K82">IF(H82="", "",
  IFERROR(LOOKUP(2,1/(K$9:K81&lt;&gt;""), K$9:K81) - H82, "")
)</f>
        <v/>
      </c>
    </row>
    <row r="83" spans="2:11" ht="15">
      <c r="B83" s="76"/>
      <c r="C83" s="77"/>
      <c r="D83" s="78"/>
      <c r="E83" s="79"/>
      <c r="F83" s="79" t="str" cm="1">
        <f t="array" ref="F83">IF(AND(D83="", E83=""), "", IFERROR(LOOKUP(2,1/(F$9:F82&lt;&gt;""),F$9:F82), 0) + N(D83) - N(E83))</f>
        <v/>
      </c>
      <c r="G83" s="80" t="str" cm="1">
        <f t="array" ref="G83">IF(D83="", "",
  IFERROR(LOOKUP(2,1/(G$9:G82&lt;&gt;""), G$9:G82) - D83, "")
)</f>
        <v/>
      </c>
      <c r="H83" s="78"/>
      <c r="I83" s="79"/>
      <c r="J83" s="79" t="str" cm="1">
        <f t="array" ref="J83">IF(AND(H83="", I83=""), "", IFERROR(LOOKUP(2,1/(J$9:J82&lt;&gt;""), J$9:J82), 0) + N(H83) - N(I83))</f>
        <v/>
      </c>
      <c r="K83" s="81" t="str" cm="1">
        <f t="array" ref="K83">IF(H83="", "",
  IFERROR(LOOKUP(2,1/(K$9:K82&lt;&gt;""), K$9:K82) - H83, "")
)</f>
        <v/>
      </c>
    </row>
    <row r="84" spans="2:11" ht="15">
      <c r="B84" s="76"/>
      <c r="C84" s="77"/>
      <c r="D84" s="78"/>
      <c r="E84" s="79"/>
      <c r="F84" s="79" t="str" cm="1">
        <f t="array" ref="F84">IF(AND(D84="", E84=""), "", IFERROR(LOOKUP(2,1/(F$9:F83&lt;&gt;""),F$9:F83), 0) + N(D84) - N(E84))</f>
        <v/>
      </c>
      <c r="G84" s="80" t="str" cm="1">
        <f t="array" ref="G84">IF(D84="", "",
  IFERROR(LOOKUP(2,1/(G$9:G83&lt;&gt;""), G$9:G83) - D84, "")
)</f>
        <v/>
      </c>
      <c r="H84" s="78"/>
      <c r="I84" s="79"/>
      <c r="J84" s="79" t="str" cm="1">
        <f t="array" ref="J84">IF(AND(H84="", I84=""), "", IFERROR(LOOKUP(2,1/(J$9:J83&lt;&gt;""), J$9:J83), 0) + N(H84) - N(I84))</f>
        <v/>
      </c>
      <c r="K84" s="81" t="str" cm="1">
        <f t="array" ref="K84">IF(H84="", "",
  IFERROR(LOOKUP(2,1/(K$9:K83&lt;&gt;""), K$9:K83) - H84, "")
)</f>
        <v/>
      </c>
    </row>
    <row r="85" spans="2:11" ht="15">
      <c r="B85" s="76"/>
      <c r="C85" s="77"/>
      <c r="D85" s="78"/>
      <c r="E85" s="79"/>
      <c r="F85" s="79" t="str" cm="1">
        <f t="array" ref="F85">IF(AND(D85="", E85=""), "", IFERROR(LOOKUP(2,1/(F$9:F84&lt;&gt;""),F$9:F84), 0) + N(D85) - N(E85))</f>
        <v/>
      </c>
      <c r="G85" s="80" t="str" cm="1">
        <f t="array" ref="G85">IF(D85="", "",
  IFERROR(LOOKUP(2,1/(G$9:G84&lt;&gt;""), G$9:G84) - D85, "")
)</f>
        <v/>
      </c>
      <c r="H85" s="78"/>
      <c r="I85" s="79"/>
      <c r="J85" s="79" t="str" cm="1">
        <f t="array" ref="J85">IF(AND(H85="", I85=""), "", IFERROR(LOOKUP(2,1/(J$9:J84&lt;&gt;""), J$9:J84), 0) + N(H85) - N(I85))</f>
        <v/>
      </c>
      <c r="K85" s="81" t="str" cm="1">
        <f t="array" ref="K85">IF(H85="", "",
  IFERROR(LOOKUP(2,1/(K$9:K84&lt;&gt;""), K$9:K84) - H85, "")
)</f>
        <v/>
      </c>
    </row>
    <row r="86" spans="2:11" ht="15">
      <c r="B86" s="86"/>
      <c r="C86" s="87"/>
      <c r="D86" s="88"/>
      <c r="E86" s="89"/>
      <c r="F86" s="89" t="str" cm="1">
        <f t="array" ref="F86">IF(AND(D86="", E86=""), "", IFERROR(LOOKUP(2,1/(F$9:F85&lt;&gt;""),F$9:F85), 0) + N(D86) - N(E86))</f>
        <v/>
      </c>
      <c r="G86" s="90" t="str" cm="1">
        <f t="array" ref="G86">IF(D86="", "",
  IFERROR(LOOKUP(2,1/(G$9:G85&lt;&gt;""), G$9:G85) - D86, "")
)</f>
        <v/>
      </c>
      <c r="H86" s="88"/>
      <c r="I86" s="89"/>
      <c r="J86" s="89" t="str" cm="1">
        <f t="array" ref="J86">IF(AND(H86="", I86=""), "", IFERROR(LOOKUP(2,1/(J$9:J85&lt;&gt;""), J$9:J85), 0) + N(H86) - N(I86))</f>
        <v/>
      </c>
      <c r="K86" s="91" t="str" cm="1">
        <f t="array" ref="K86">IF(H86="", "",
  IFERROR(LOOKUP(2,1/(K$9:K85&lt;&gt;""), K$9:K85) - H86, "")
)</f>
        <v/>
      </c>
    </row>
  </sheetData>
  <mergeCells count="6">
    <mergeCell ref="B2:K3"/>
    <mergeCell ref="B6:K6"/>
    <mergeCell ref="B7:B8"/>
    <mergeCell ref="C7:C8"/>
    <mergeCell ref="D7:G7"/>
    <mergeCell ref="H7:K7"/>
  </mergeCells>
  <pageMargins left="0.7" right="0.7" top="0.75" bottom="0.75" header="0.3" footer="0.3"/>
  <pageSetup paperSize="9" fitToHeight="0" orientation="portrait" blackAndWhit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 O</cp:lastModifiedBy>
  <cp:revision/>
  <dcterms:created xsi:type="dcterms:W3CDTF">2019-11-29T07:57:16Z</dcterms:created>
  <dcterms:modified xsi:type="dcterms:W3CDTF">2025-07-30T09:52:25Z</dcterms:modified>
  <cp:category/>
  <cp:contentStatus/>
</cp:coreProperties>
</file>